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Aff-sv\共有\農地中間管理課\機構ホームページ\hpdoc\file\kikou_youshiki\"/>
    </mc:Choice>
  </mc:AlternateContent>
  <xr:revisionPtr revIDLastSave="0" documentId="13_ncr:1_{A5A31944-ADAD-4894-8D60-9B27BB53B0BE}" xr6:coauthVersionLast="47" xr6:coauthVersionMax="47" xr10:uidLastSave="{00000000-0000-0000-0000-000000000000}"/>
  <bookViews>
    <workbookView xWindow="-120" yWindow="-120" windowWidth="29040" windowHeight="15720" activeTab="1" xr2:uid="{B30A6688-21F7-4376-8E20-4D81C4D5738F}"/>
  </bookViews>
  <sheets>
    <sheet name="入力支援シート" sheetId="1" r:id="rId1"/>
    <sheet name="解約申出書" sheetId="2" r:id="rId2"/>
    <sheet name="解約同意書" sheetId="3" r:id="rId3"/>
    <sheet name="別紙権利者一覧(共通)" sheetId="4" r:id="rId4"/>
    <sheet name="別紙農地一覧(共通)" sheetId="5" r:id="rId5"/>
    <sheet name="解約通知書・確認書(賃貸借)" sheetId="6" r:id="rId6"/>
  </sheets>
  <definedNames>
    <definedName name="_xlnm.Print_Area" localSheetId="1">解約申出書!$A$1:$Q$34</definedName>
    <definedName name="_xlnm.Print_Area" localSheetId="5">'解約通知書・確認書(賃貸借)'!$A$1:$N$170</definedName>
    <definedName name="_xlnm.Print_Area" localSheetId="2">解約同意書!$A$1:$Q$30</definedName>
    <definedName name="_xlnm.Print_Area" localSheetId="3">'別紙権利者一覧(共通)'!$A$1:$N$32</definedName>
    <definedName name="_xlnm.Print_Area" localSheetId="4">'別紙農地一覧(共通)'!$A$1:$M$30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0" i="6" l="1"/>
  <c r="M169" i="6"/>
  <c r="G169" i="6"/>
  <c r="E169" i="6"/>
  <c r="C169" i="6"/>
  <c r="B169" i="6"/>
  <c r="K166" i="6"/>
  <c r="I166" i="6"/>
  <c r="G166" i="6"/>
  <c r="K165" i="6"/>
  <c r="I165" i="6"/>
  <c r="G165" i="6"/>
  <c r="K164" i="6"/>
  <c r="I164" i="6"/>
  <c r="G164" i="6"/>
  <c r="K163" i="6"/>
  <c r="I163" i="6"/>
  <c r="G163" i="6"/>
  <c r="M161" i="6"/>
  <c r="G161" i="6"/>
  <c r="M160" i="6"/>
  <c r="G160" i="6"/>
  <c r="F160" i="6"/>
  <c r="E160" i="6"/>
  <c r="A160" i="6"/>
  <c r="M159" i="6"/>
  <c r="G159" i="6"/>
  <c r="F159" i="6"/>
  <c r="E159" i="6"/>
  <c r="A159" i="6"/>
  <c r="M158" i="6"/>
  <c r="G158" i="6"/>
  <c r="F158" i="6"/>
  <c r="E158" i="6"/>
  <c r="A158" i="6"/>
  <c r="M157" i="6"/>
  <c r="G157" i="6"/>
  <c r="F157" i="6"/>
  <c r="E157" i="6"/>
  <c r="A157" i="6"/>
  <c r="M156" i="6"/>
  <c r="G156" i="6"/>
  <c r="F156" i="6"/>
  <c r="E156" i="6"/>
  <c r="A156" i="6"/>
  <c r="M155" i="6"/>
  <c r="G155" i="6"/>
  <c r="F155" i="6"/>
  <c r="E155" i="6"/>
  <c r="A155" i="6"/>
  <c r="M154" i="6"/>
  <c r="G154" i="6"/>
  <c r="F154" i="6"/>
  <c r="E154" i="6"/>
  <c r="A154" i="6"/>
  <c r="M153" i="6"/>
  <c r="G153" i="6"/>
  <c r="F153" i="6"/>
  <c r="E153" i="6"/>
  <c r="A153" i="6"/>
  <c r="M152" i="6"/>
  <c r="G152" i="6"/>
  <c r="F152" i="6"/>
  <c r="E152" i="6"/>
  <c r="A152" i="6"/>
  <c r="M151" i="6"/>
  <c r="G151" i="6"/>
  <c r="F151" i="6"/>
  <c r="E151" i="6"/>
  <c r="A151" i="6"/>
  <c r="F143" i="6"/>
  <c r="F142" i="6"/>
  <c r="F141" i="6"/>
  <c r="K128" i="6"/>
  <c r="I128" i="6"/>
  <c r="G128" i="6"/>
  <c r="K127" i="6"/>
  <c r="I127" i="6"/>
  <c r="G127" i="6"/>
  <c r="K126" i="6"/>
  <c r="I126" i="6"/>
  <c r="G126" i="6"/>
  <c r="K125" i="6"/>
  <c r="I125" i="6"/>
  <c r="G125" i="6"/>
  <c r="K124" i="6"/>
  <c r="I124" i="6"/>
  <c r="G124" i="6"/>
  <c r="B120" i="6"/>
  <c r="F119" i="6"/>
  <c r="B119" i="6"/>
  <c r="M117" i="6"/>
  <c r="G117" i="6"/>
  <c r="M116" i="6"/>
  <c r="G116" i="6"/>
  <c r="F116" i="6"/>
  <c r="E116" i="6"/>
  <c r="A116" i="6"/>
  <c r="M115" i="6"/>
  <c r="G115" i="6"/>
  <c r="F115" i="6"/>
  <c r="E115" i="6"/>
  <c r="A115" i="6"/>
  <c r="M114" i="6"/>
  <c r="G114" i="6"/>
  <c r="F114" i="6"/>
  <c r="E114" i="6"/>
  <c r="A114" i="6"/>
  <c r="M113" i="6"/>
  <c r="G113" i="6"/>
  <c r="F113" i="6"/>
  <c r="E113" i="6"/>
  <c r="A113" i="6"/>
  <c r="M112" i="6"/>
  <c r="G112" i="6"/>
  <c r="F112" i="6"/>
  <c r="E112" i="6"/>
  <c r="A112" i="6"/>
  <c r="M111" i="6"/>
  <c r="G111" i="6"/>
  <c r="F111" i="6"/>
  <c r="E111" i="6"/>
  <c r="A111" i="6"/>
  <c r="M110" i="6"/>
  <c r="G110" i="6"/>
  <c r="F110" i="6"/>
  <c r="E110" i="6"/>
  <c r="A110" i="6"/>
  <c r="M109" i="6"/>
  <c r="G109" i="6"/>
  <c r="F109" i="6"/>
  <c r="E109" i="6"/>
  <c r="A109" i="6"/>
  <c r="M108" i="6"/>
  <c r="G108" i="6"/>
  <c r="F108" i="6"/>
  <c r="E108" i="6"/>
  <c r="A108" i="6"/>
  <c r="M107" i="6"/>
  <c r="G107" i="6"/>
  <c r="F107" i="6"/>
  <c r="E107" i="6"/>
  <c r="A107" i="6"/>
  <c r="F102" i="6"/>
  <c r="B102" i="6"/>
  <c r="F101" i="6"/>
  <c r="G95" i="6"/>
  <c r="G94" i="6"/>
  <c r="G93" i="6"/>
  <c r="A90" i="6"/>
  <c r="C85" i="6"/>
  <c r="G84" i="6"/>
  <c r="E84" i="6"/>
  <c r="C84" i="6"/>
  <c r="B84" i="6"/>
  <c r="K81" i="6"/>
  <c r="I81" i="6"/>
  <c r="G81" i="6"/>
  <c r="K80" i="6"/>
  <c r="I80" i="6"/>
  <c r="G80" i="6"/>
  <c r="K79" i="6"/>
  <c r="I79" i="6"/>
  <c r="G79" i="6"/>
  <c r="K78" i="6"/>
  <c r="I78" i="6"/>
  <c r="G78" i="6"/>
  <c r="M76" i="6"/>
  <c r="G76" i="6"/>
  <c r="M75" i="6"/>
  <c r="G75" i="6"/>
  <c r="F75" i="6"/>
  <c r="E75" i="6"/>
  <c r="A75" i="6"/>
  <c r="M74" i="6"/>
  <c r="G74" i="6"/>
  <c r="F74" i="6"/>
  <c r="E74" i="6"/>
  <c r="A74" i="6"/>
  <c r="M73" i="6"/>
  <c r="G73" i="6"/>
  <c r="F73" i="6"/>
  <c r="E73" i="6"/>
  <c r="A73" i="6"/>
  <c r="M72" i="6"/>
  <c r="G72" i="6"/>
  <c r="F72" i="6"/>
  <c r="E72" i="6"/>
  <c r="A72" i="6"/>
  <c r="M71" i="6"/>
  <c r="G71" i="6"/>
  <c r="F71" i="6"/>
  <c r="E71" i="6"/>
  <c r="A71" i="6"/>
  <c r="M70" i="6"/>
  <c r="G70" i="6"/>
  <c r="F70" i="6"/>
  <c r="E70" i="6"/>
  <c r="A70" i="6"/>
  <c r="M69" i="6"/>
  <c r="G69" i="6"/>
  <c r="F69" i="6"/>
  <c r="E69" i="6"/>
  <c r="A69" i="6"/>
  <c r="M68" i="6"/>
  <c r="G68" i="6"/>
  <c r="F68" i="6"/>
  <c r="E68" i="6"/>
  <c r="A68" i="6"/>
  <c r="M67" i="6"/>
  <c r="G67" i="6"/>
  <c r="F67" i="6"/>
  <c r="E67" i="6"/>
  <c r="A67" i="6"/>
  <c r="M66" i="6"/>
  <c r="G66" i="6"/>
  <c r="F66" i="6"/>
  <c r="E66" i="6"/>
  <c r="A66" i="6"/>
  <c r="F59" i="6"/>
  <c r="F55" i="6"/>
  <c r="F54" i="6"/>
  <c r="K39" i="6"/>
  <c r="I39" i="6"/>
  <c r="G39" i="6"/>
  <c r="B35" i="6"/>
  <c r="F34" i="6"/>
  <c r="B34" i="6"/>
  <c r="M32" i="6"/>
  <c r="G32" i="6"/>
  <c r="M31" i="6"/>
  <c r="G31" i="6"/>
  <c r="F31" i="6"/>
  <c r="A31" i="6"/>
  <c r="M30" i="6"/>
  <c r="G30" i="6"/>
  <c r="F30" i="6"/>
  <c r="A30" i="6"/>
  <c r="M29" i="6"/>
  <c r="G29" i="6"/>
  <c r="F29" i="6"/>
  <c r="A29" i="6"/>
  <c r="M28" i="6"/>
  <c r="G28" i="6"/>
  <c r="F28" i="6"/>
  <c r="A28" i="6"/>
  <c r="M27" i="6"/>
  <c r="G27" i="6"/>
  <c r="F27" i="6"/>
  <c r="A27" i="6"/>
  <c r="M26" i="6"/>
  <c r="G26" i="6"/>
  <c r="F26" i="6"/>
  <c r="A26" i="6"/>
  <c r="M25" i="6"/>
  <c r="G25" i="6"/>
  <c r="F25" i="6"/>
  <c r="A25" i="6"/>
  <c r="M24" i="6"/>
  <c r="G24" i="6"/>
  <c r="F24" i="6"/>
  <c r="A24" i="6"/>
  <c r="M23" i="6"/>
  <c r="G23" i="6"/>
  <c r="F23" i="6"/>
  <c r="A23" i="6"/>
  <c r="M22" i="6"/>
  <c r="G22" i="6"/>
  <c r="F22" i="6"/>
  <c r="A22" i="6"/>
  <c r="F18" i="6"/>
  <c r="F16" i="6"/>
  <c r="B16" i="6"/>
  <c r="G7" i="6"/>
  <c r="G6" i="6"/>
  <c r="A5" i="6"/>
  <c r="M30" i="5"/>
  <c r="I30" i="5"/>
  <c r="G30" i="5"/>
  <c r="A30" i="5"/>
  <c r="M29" i="5"/>
  <c r="I29" i="5"/>
  <c r="G29" i="5"/>
  <c r="A29" i="5"/>
  <c r="M28" i="5"/>
  <c r="I28" i="5"/>
  <c r="G28" i="5"/>
  <c r="A28" i="5"/>
  <c r="M27" i="5"/>
  <c r="I27" i="5"/>
  <c r="G27" i="5"/>
  <c r="A27" i="5"/>
  <c r="M26" i="5"/>
  <c r="I26" i="5"/>
  <c r="G26" i="5"/>
  <c r="A26" i="5"/>
  <c r="M25" i="5"/>
  <c r="I25" i="5"/>
  <c r="G25" i="5"/>
  <c r="A25" i="5"/>
  <c r="M24" i="5"/>
  <c r="I24" i="5"/>
  <c r="G24" i="5"/>
  <c r="A24" i="5"/>
  <c r="M23" i="5"/>
  <c r="I23" i="5"/>
  <c r="G23" i="5"/>
  <c r="A23" i="5"/>
  <c r="M22" i="5"/>
  <c r="I22" i="5"/>
  <c r="G22" i="5"/>
  <c r="A22" i="5"/>
  <c r="M21" i="5"/>
  <c r="I21" i="5"/>
  <c r="G21" i="5"/>
  <c r="A21" i="5"/>
  <c r="M20" i="5"/>
  <c r="I20" i="5"/>
  <c r="G20" i="5"/>
  <c r="A20" i="5"/>
  <c r="M19" i="5"/>
  <c r="I19" i="5"/>
  <c r="G19" i="5"/>
  <c r="A19" i="5"/>
  <c r="M18" i="5"/>
  <c r="I18" i="5"/>
  <c r="G18" i="5"/>
  <c r="A18" i="5"/>
  <c r="M17" i="5"/>
  <c r="I17" i="5"/>
  <c r="G17" i="5"/>
  <c r="A17" i="5"/>
  <c r="M16" i="5"/>
  <c r="I16" i="5"/>
  <c r="G16" i="5"/>
  <c r="A16" i="5"/>
  <c r="M15" i="5"/>
  <c r="I15" i="5"/>
  <c r="G15" i="5"/>
  <c r="A15" i="5"/>
  <c r="M14" i="5"/>
  <c r="I14" i="5"/>
  <c r="G14" i="5"/>
  <c r="A14" i="5"/>
  <c r="M13" i="5"/>
  <c r="I13" i="5"/>
  <c r="G13" i="5"/>
  <c r="A13" i="5"/>
  <c r="M12" i="5"/>
  <c r="I12" i="5"/>
  <c r="G12" i="5"/>
  <c r="A12" i="5"/>
  <c r="M11" i="5"/>
  <c r="I11" i="5"/>
  <c r="G11" i="5"/>
  <c r="A11" i="5"/>
  <c r="M10" i="5"/>
  <c r="I10" i="5"/>
  <c r="G10" i="5"/>
  <c r="A10" i="5"/>
  <c r="M9" i="5"/>
  <c r="I9" i="5"/>
  <c r="G9" i="5"/>
  <c r="A9" i="5"/>
  <c r="M8" i="5"/>
  <c r="I8" i="5"/>
  <c r="G8" i="5"/>
  <c r="A8" i="5"/>
  <c r="M7" i="5"/>
  <c r="I7" i="5"/>
  <c r="G7" i="5"/>
  <c r="A7" i="5"/>
  <c r="M6" i="5"/>
  <c r="I6" i="5"/>
  <c r="G6" i="5"/>
  <c r="A6" i="5"/>
  <c r="M5" i="5"/>
  <c r="I5" i="5"/>
  <c r="G5" i="5"/>
  <c r="A5" i="5"/>
  <c r="O29" i="3"/>
  <c r="L29" i="3"/>
  <c r="I29" i="3"/>
  <c r="B29" i="3"/>
  <c r="O28" i="3"/>
  <c r="L28" i="3"/>
  <c r="I28" i="3"/>
  <c r="B28" i="3"/>
  <c r="O27" i="3"/>
  <c r="L27" i="3"/>
  <c r="I27" i="3"/>
  <c r="B27" i="3"/>
  <c r="O26" i="3"/>
  <c r="L26" i="3"/>
  <c r="I26" i="3"/>
  <c r="B26" i="3"/>
  <c r="O25" i="3"/>
  <c r="L25" i="3"/>
  <c r="I25" i="3"/>
  <c r="B25" i="3"/>
  <c r="O24" i="3"/>
  <c r="L24" i="3"/>
  <c r="I24" i="3"/>
  <c r="B24" i="3"/>
  <c r="O23" i="3"/>
  <c r="L23" i="3"/>
  <c r="I23" i="3"/>
  <c r="B23" i="3"/>
  <c r="O22" i="3"/>
  <c r="L22" i="3"/>
  <c r="I22" i="3"/>
  <c r="B22" i="3"/>
  <c r="O21" i="3"/>
  <c r="L21" i="3"/>
  <c r="I21" i="3"/>
  <c r="B21" i="3"/>
  <c r="O20" i="3"/>
  <c r="L20" i="3"/>
  <c r="I20" i="3"/>
  <c r="B20" i="3"/>
  <c r="I9" i="3"/>
  <c r="I8" i="3"/>
  <c r="P4" i="3"/>
  <c r="N4" i="3"/>
  <c r="L4" i="3"/>
  <c r="B33" i="2"/>
  <c r="O30" i="2"/>
  <c r="L30" i="2"/>
  <c r="I30" i="2"/>
  <c r="B30" i="2"/>
  <c r="O29" i="2"/>
  <c r="L29" i="2"/>
  <c r="I29" i="2"/>
  <c r="B29" i="2"/>
  <c r="O28" i="2"/>
  <c r="L28" i="2"/>
  <c r="I28" i="2"/>
  <c r="B28" i="2"/>
  <c r="O27" i="2"/>
  <c r="L27" i="2"/>
  <c r="I27" i="2"/>
  <c r="B27" i="2"/>
  <c r="O26" i="2"/>
  <c r="L26" i="2"/>
  <c r="I26" i="2"/>
  <c r="B26" i="2"/>
  <c r="O25" i="2"/>
  <c r="L25" i="2"/>
  <c r="I25" i="2"/>
  <c r="B25" i="2"/>
  <c r="O24" i="2"/>
  <c r="L24" i="2"/>
  <c r="I24" i="2"/>
  <c r="B24" i="2"/>
  <c r="O23" i="2"/>
  <c r="L23" i="2"/>
  <c r="I23" i="2"/>
  <c r="B23" i="2"/>
  <c r="O22" i="2"/>
  <c r="L22" i="2"/>
  <c r="I22" i="2"/>
  <c r="B22" i="2"/>
  <c r="O21" i="2"/>
  <c r="L21" i="2"/>
  <c r="I21" i="2"/>
  <c r="B21" i="2"/>
  <c r="I9" i="2"/>
  <c r="I8" i="2"/>
  <c r="P4" i="2"/>
  <c r="N4" i="2"/>
  <c r="L4" i="2"/>
</calcChain>
</file>

<file path=xl/sharedStrings.xml><?xml version="1.0" encoding="utf-8"?>
<sst xmlns="http://schemas.openxmlformats.org/spreadsheetml/2006/main" count="339" uniqueCount="140">
  <si>
    <t>本シートは提出不要です</t>
    <rPh sb="0" eb="1">
      <t>ホン</t>
    </rPh>
    <rPh sb="5" eb="9">
      <t>テイシュツフヨウ</t>
    </rPh>
    <phoneticPr fontId="2"/>
  </si>
  <si>
    <t>合意解約関係書類入力支援シート</t>
    <rPh sb="0" eb="2">
      <t>ゴウイ</t>
    </rPh>
    <rPh sb="2" eb="4">
      <t>カイヤク</t>
    </rPh>
    <rPh sb="4" eb="6">
      <t>カンケイ</t>
    </rPh>
    <rPh sb="6" eb="8">
      <t>ショルイ</t>
    </rPh>
    <rPh sb="8" eb="10">
      <t>ニュウリョク</t>
    </rPh>
    <rPh sb="10" eb="12">
      <t>シエン</t>
    </rPh>
    <phoneticPr fontId="2"/>
  </si>
  <si>
    <t>入力支援シートに記入した内容が各種文書に自動入力されますので、下記の必要事項をご記入ください</t>
    <rPh sb="0" eb="4">
      <t>ニュウリョクシエン</t>
    </rPh>
    <rPh sb="8" eb="10">
      <t>キニュウ</t>
    </rPh>
    <rPh sb="12" eb="14">
      <t>ナイヨウ</t>
    </rPh>
    <rPh sb="15" eb="19">
      <t>カクシュブンショ</t>
    </rPh>
    <rPh sb="20" eb="22">
      <t>ジドウ</t>
    </rPh>
    <rPh sb="22" eb="24">
      <t>ニュウリョク</t>
    </rPh>
    <rPh sb="31" eb="33">
      <t>カキ</t>
    </rPh>
    <rPh sb="34" eb="38">
      <t>ヒツヨウジコウ</t>
    </rPh>
    <rPh sb="40" eb="42">
      <t>キニュウ</t>
    </rPh>
    <phoneticPr fontId="2"/>
  </si>
  <si>
    <t>記入後の文書は押印のうえ、支援センターにご提出ください</t>
    <rPh sb="0" eb="3">
      <t>キニュウゴ</t>
    </rPh>
    <rPh sb="4" eb="6">
      <t>ブンショ</t>
    </rPh>
    <rPh sb="7" eb="9">
      <t>オウイン</t>
    </rPh>
    <rPh sb="13" eb="15">
      <t>シエン</t>
    </rPh>
    <rPh sb="21" eb="23">
      <t>テイシュツ</t>
    </rPh>
    <phoneticPr fontId="2"/>
  </si>
  <si>
    <t>※入力が必要なセルは色塗りされています</t>
    <rPh sb="1" eb="3">
      <t>ニュウリョク</t>
    </rPh>
    <rPh sb="4" eb="6">
      <t>ヒツヨウ</t>
    </rPh>
    <rPh sb="10" eb="12">
      <t>イロヌ</t>
    </rPh>
    <phoneticPr fontId="2"/>
  </si>
  <si>
    <t>書類の送付日</t>
    <rPh sb="0" eb="2">
      <t>ショルイ</t>
    </rPh>
    <rPh sb="3" eb="5">
      <t>ソウフ</t>
    </rPh>
    <rPh sb="5" eb="6">
      <t>ヒ</t>
    </rPh>
    <phoneticPr fontId="2"/>
  </si>
  <si>
    <t>令和</t>
    <rPh sb="0" eb="2">
      <t>レイワ</t>
    </rPh>
    <phoneticPr fontId="2"/>
  </si>
  <si>
    <t>年</t>
    <rPh sb="0" eb="1">
      <t>ネン</t>
    </rPh>
    <phoneticPr fontId="2"/>
  </si>
  <si>
    <t>月</t>
    <rPh sb="0" eb="1">
      <t>ガツ</t>
    </rPh>
    <phoneticPr fontId="2"/>
  </si>
  <si>
    <t>日</t>
    <rPh sb="0" eb="1">
      <t>ニチ</t>
    </rPh>
    <phoneticPr fontId="2"/>
  </si>
  <si>
    <t>※解約通知書の「賃貸借契約の解約の申入れをした日」は「書類の送付日」が記入されます</t>
    <rPh sb="1" eb="3">
      <t>カイヤク</t>
    </rPh>
    <rPh sb="3" eb="6">
      <t>ツウチショ</t>
    </rPh>
    <rPh sb="8" eb="9">
      <t>チン</t>
    </rPh>
    <rPh sb="35" eb="37">
      <t>キニュウ</t>
    </rPh>
    <phoneticPr fontId="2"/>
  </si>
  <si>
    <t>解約申出者</t>
    <rPh sb="0" eb="5">
      <t>カイヤクモウシデシャ</t>
    </rPh>
    <phoneticPr fontId="2"/>
  </si>
  <si>
    <t>氏名又は法人名</t>
    <rPh sb="0" eb="2">
      <t>シメイ</t>
    </rPh>
    <rPh sb="2" eb="3">
      <t>マタ</t>
    </rPh>
    <rPh sb="4" eb="7">
      <t>ホウジンメイ</t>
    </rPh>
    <phoneticPr fontId="2"/>
  </si>
  <si>
    <t>役職・代表者名</t>
    <rPh sb="0" eb="2">
      <t>ヤクショク</t>
    </rPh>
    <phoneticPr fontId="2"/>
  </si>
  <si>
    <t>住所</t>
    <rPh sb="0" eb="2">
      <t>ジュウショ</t>
    </rPh>
    <phoneticPr fontId="2"/>
  </si>
  <si>
    <t>出し手</t>
    <rPh sb="0" eb="1">
      <t>ダ</t>
    </rPh>
    <rPh sb="2" eb="3">
      <t>テ</t>
    </rPh>
    <phoneticPr fontId="2"/>
  </si>
  <si>
    <t>受け手</t>
    <rPh sb="0" eb="1">
      <t>ウ</t>
    </rPh>
    <rPh sb="2" eb="3">
      <t>テ</t>
    </rPh>
    <phoneticPr fontId="2"/>
  </si>
  <si>
    <r>
      <t>※解約申出者は、該当する</t>
    </r>
    <r>
      <rPr>
        <b/>
        <u/>
        <sz val="11"/>
        <color theme="1"/>
        <rFont val="BIZ UDゴシック"/>
        <family val="3"/>
        <charset val="128"/>
      </rPr>
      <t>どちらかの方</t>
    </r>
    <r>
      <rPr>
        <sz val="11"/>
        <color theme="1"/>
        <rFont val="BIZ UDゴシック"/>
        <family val="3"/>
        <charset val="128"/>
      </rPr>
      <t>にプルダウンリストで「○」を選択してください</t>
    </r>
    <rPh sb="1" eb="6">
      <t>カイヤクモウシデシャ</t>
    </rPh>
    <rPh sb="8" eb="10">
      <t>ガイトウ</t>
    </rPh>
    <rPh sb="17" eb="18">
      <t>カタ</t>
    </rPh>
    <rPh sb="32" eb="34">
      <t>センタク</t>
    </rPh>
    <phoneticPr fontId="2"/>
  </si>
  <si>
    <t>合意解約の事由</t>
    <rPh sb="0" eb="2">
      <t>ゴウイ</t>
    </rPh>
    <rPh sb="2" eb="4">
      <t>カイヤク</t>
    </rPh>
    <rPh sb="5" eb="7">
      <t>ジユウ</t>
    </rPh>
    <phoneticPr fontId="2"/>
  </si>
  <si>
    <t>契約内容</t>
    <rPh sb="0" eb="4">
      <t>ケイヤクナイヨウ</t>
    </rPh>
    <phoneticPr fontId="2"/>
  </si>
  <si>
    <t>賃借又は使用貸借契約の開始日</t>
    <rPh sb="0" eb="2">
      <t>チンシャク</t>
    </rPh>
    <rPh sb="2" eb="3">
      <t>マタ</t>
    </rPh>
    <rPh sb="4" eb="6">
      <t>シヨウ</t>
    </rPh>
    <rPh sb="6" eb="8">
      <t>タイシャク</t>
    </rPh>
    <rPh sb="8" eb="10">
      <t>ケイヤク</t>
    </rPh>
    <rPh sb="11" eb="13">
      <t>カイシ</t>
    </rPh>
    <phoneticPr fontId="2"/>
  </si>
  <si>
    <t>賃借又は使用貸借契約の終了日</t>
    <rPh sb="0" eb="2">
      <t>チンシャク</t>
    </rPh>
    <rPh sb="2" eb="3">
      <t>マタ</t>
    </rPh>
    <rPh sb="4" eb="6">
      <t>シヨウ</t>
    </rPh>
    <rPh sb="6" eb="8">
      <t>タイシャク</t>
    </rPh>
    <rPh sb="8" eb="10">
      <t>ケイヤク</t>
    </rPh>
    <rPh sb="11" eb="13">
      <t>シュウリョウ</t>
    </rPh>
    <phoneticPr fontId="2"/>
  </si>
  <si>
    <t xml:space="preserve">  </t>
    <phoneticPr fontId="2"/>
  </si>
  <si>
    <t>賃料(〇〇〇円/10a又は〇〇〇kg/10a)</t>
    <rPh sb="0" eb="2">
      <t>チンリョウ</t>
    </rPh>
    <rPh sb="6" eb="7">
      <t>エン</t>
    </rPh>
    <rPh sb="11" eb="12">
      <t>マタ</t>
    </rPh>
    <phoneticPr fontId="2"/>
  </si>
  <si>
    <t>賃貸借のみ入力</t>
    <rPh sb="0" eb="3">
      <t>チンタイシャク</t>
    </rPh>
    <rPh sb="5" eb="7">
      <t>ニュウリョク</t>
    </rPh>
    <phoneticPr fontId="2"/>
  </si>
  <si>
    <t>補償費等
※補償しない場合は記載不要</t>
    <rPh sb="0" eb="2">
      <t>ホショウ</t>
    </rPh>
    <rPh sb="2" eb="3">
      <t>ヒ</t>
    </rPh>
    <rPh sb="3" eb="4">
      <t>トウ</t>
    </rPh>
    <phoneticPr fontId="2"/>
  </si>
  <si>
    <t>土地の別(現況)</t>
    <rPh sb="0" eb="2">
      <t>トチ</t>
    </rPh>
    <rPh sb="3" eb="4">
      <t>ベツ</t>
    </rPh>
    <rPh sb="5" eb="7">
      <t>ゲンキョウ</t>
    </rPh>
    <phoneticPr fontId="2"/>
  </si>
  <si>
    <t>離作補償</t>
    <phoneticPr fontId="2"/>
  </si>
  <si>
    <t>円</t>
    <rPh sb="0" eb="1">
      <t>エン</t>
    </rPh>
    <phoneticPr fontId="2"/>
  </si>
  <si>
    <t>立毛(農作物)補償費</t>
    <rPh sb="7" eb="10">
      <t>ホショウヒ</t>
    </rPh>
    <phoneticPr fontId="2"/>
  </si>
  <si>
    <t>替地補償</t>
    <rPh sb="0" eb="2">
      <t>カエチ</t>
    </rPh>
    <rPh sb="2" eb="4">
      <t>ホショウ</t>
    </rPh>
    <phoneticPr fontId="2"/>
  </si>
  <si>
    <t>㎡</t>
    <phoneticPr fontId="2"/>
  </si>
  <si>
    <t>※解約通知書の「賃貸借の合意解約の合意が成立した日」、「賃貸借契約の解約をした日」、「土地の引渡しの時期」は当センターで記入します</t>
    <rPh sb="1" eb="3">
      <t>カイヤク</t>
    </rPh>
    <rPh sb="3" eb="6">
      <t>ツウチショ</t>
    </rPh>
    <rPh sb="28" eb="29">
      <t>チン</t>
    </rPh>
    <rPh sb="54" eb="55">
      <t>トウ</t>
    </rPh>
    <rPh sb="60" eb="62">
      <t>キニュウ</t>
    </rPh>
    <phoneticPr fontId="2"/>
  </si>
  <si>
    <t>所在地</t>
    <rPh sb="0" eb="3">
      <t>ショザイチ</t>
    </rPh>
    <phoneticPr fontId="2"/>
  </si>
  <si>
    <t>現況地目</t>
    <rPh sb="0" eb="2">
      <t>ゲンキョウ</t>
    </rPh>
    <rPh sb="2" eb="4">
      <t>チモク</t>
    </rPh>
    <phoneticPr fontId="2"/>
  </si>
  <si>
    <t>面積(㎡)</t>
    <rPh sb="0" eb="2">
      <t>メンセキ</t>
    </rPh>
    <phoneticPr fontId="2"/>
  </si>
  <si>
    <t>備考</t>
    <rPh sb="0" eb="2">
      <t>ビコウ</t>
    </rPh>
    <phoneticPr fontId="2"/>
  </si>
  <si>
    <t>市町</t>
    <rPh sb="0" eb="2">
      <t>シマチ</t>
    </rPh>
    <phoneticPr fontId="2"/>
  </si>
  <si>
    <t>大字・字</t>
    <rPh sb="0" eb="2">
      <t>オオアザ</t>
    </rPh>
    <rPh sb="3" eb="4">
      <t>アザ</t>
    </rPh>
    <phoneticPr fontId="2"/>
  </si>
  <si>
    <t>貸借契約解約申出書</t>
    <rPh sb="0" eb="2">
      <t>タイシャク</t>
    </rPh>
    <rPh sb="2" eb="4">
      <t>ケイヤク</t>
    </rPh>
    <rPh sb="4" eb="6">
      <t>カイヤク</t>
    </rPh>
    <phoneticPr fontId="2"/>
  </si>
  <si>
    <t>公益財団法人三重県農林水産支援センター理事長　様</t>
    <phoneticPr fontId="2"/>
  </si>
  <si>
    <t>申出者</t>
    <rPh sb="0" eb="3">
      <t>モウシデシャ</t>
    </rPh>
    <phoneticPr fontId="2"/>
  </si>
  <si>
    <t>氏名</t>
    <rPh sb="0" eb="2">
      <t>シメイ</t>
    </rPh>
    <phoneticPr fontId="2"/>
  </si>
  <si>
    <t>㊞</t>
    <phoneticPr fontId="2"/>
  </si>
  <si>
    <t>※申出者が複数名の場合は、代表者を記載し、他の方は別紙に記載してください。</t>
    <rPh sb="1" eb="4">
      <t>モウシデシャ</t>
    </rPh>
    <rPh sb="5" eb="7">
      <t>フクスウ</t>
    </rPh>
    <rPh sb="7" eb="8">
      <t>メイ</t>
    </rPh>
    <rPh sb="9" eb="11">
      <t>バアイ</t>
    </rPh>
    <rPh sb="13" eb="16">
      <t>ダイヒョウシャ</t>
    </rPh>
    <rPh sb="17" eb="19">
      <t>キサイ</t>
    </rPh>
    <rPh sb="21" eb="22">
      <t>ホカ</t>
    </rPh>
    <rPh sb="23" eb="24">
      <t>カタ</t>
    </rPh>
    <rPh sb="25" eb="27">
      <t>ベッシ</t>
    </rPh>
    <rPh sb="28" eb="30">
      <t>キサイ</t>
    </rPh>
    <phoneticPr fontId="2"/>
  </si>
  <si>
    <t>※法人の場合は、法人の名称及び代表者氏名を記載してください。</t>
    <rPh sb="1" eb="3">
      <t>ホウジン</t>
    </rPh>
    <rPh sb="4" eb="6">
      <t>バアイ</t>
    </rPh>
    <rPh sb="8" eb="10">
      <t>ホウジン</t>
    </rPh>
    <rPh sb="11" eb="13">
      <t>メイショウ</t>
    </rPh>
    <rPh sb="13" eb="14">
      <t>オヨ</t>
    </rPh>
    <rPh sb="15" eb="20">
      <t>ダイヒョウシャシメイ</t>
    </rPh>
    <rPh sb="21" eb="23">
      <t>キサイ</t>
    </rPh>
    <phoneticPr fontId="2"/>
  </si>
  <si>
    <t>　このことについて、下記土地に係る貸借（賃貸借・使用貸借）契約について、下記理由により解約</t>
    <rPh sb="29" eb="31">
      <t>ケイヤク</t>
    </rPh>
    <phoneticPr fontId="2"/>
  </si>
  <si>
    <t>したいので申し出ます。</t>
    <phoneticPr fontId="2"/>
  </si>
  <si>
    <t>記</t>
    <rPh sb="0" eb="1">
      <t>キ</t>
    </rPh>
    <phoneticPr fontId="2"/>
  </si>
  <si>
    <t>１　土地の所在・地目・面積</t>
    <rPh sb="8" eb="10">
      <t>チモク</t>
    </rPh>
    <phoneticPr fontId="2"/>
  </si>
  <si>
    <t>現況地目</t>
    <rPh sb="0" eb="2">
      <t>ゲンキョウ</t>
    </rPh>
    <phoneticPr fontId="2"/>
  </si>
  <si>
    <t>２　解約の事由</t>
    <rPh sb="2" eb="4">
      <t>カイヤク</t>
    </rPh>
    <rPh sb="5" eb="7">
      <t>ジユウ</t>
    </rPh>
    <phoneticPr fontId="2"/>
  </si>
  <si>
    <t>貸借契約解約同意書</t>
    <phoneticPr fontId="2"/>
  </si>
  <si>
    <t>同意者</t>
    <rPh sb="0" eb="2">
      <t>ドウイ</t>
    </rPh>
    <rPh sb="2" eb="3">
      <t>シャ</t>
    </rPh>
    <phoneticPr fontId="2"/>
  </si>
  <si>
    <t>※同意者が複数名の場合は、代表者を記載し、他の方は別紙に記載してください。</t>
    <rPh sb="1" eb="3">
      <t>ドウイ</t>
    </rPh>
    <rPh sb="3" eb="4">
      <t>シャ</t>
    </rPh>
    <rPh sb="5" eb="7">
      <t>フクスウ</t>
    </rPh>
    <rPh sb="7" eb="8">
      <t>メイ</t>
    </rPh>
    <rPh sb="9" eb="11">
      <t>バアイ</t>
    </rPh>
    <rPh sb="13" eb="16">
      <t>ダイヒョウシャ</t>
    </rPh>
    <rPh sb="17" eb="19">
      <t>キサイ</t>
    </rPh>
    <rPh sb="21" eb="22">
      <t>ホカ</t>
    </rPh>
    <rPh sb="23" eb="24">
      <t>カタ</t>
    </rPh>
    <rPh sb="25" eb="27">
      <t>ベッシ</t>
    </rPh>
    <rPh sb="28" eb="30">
      <t>キサイ</t>
    </rPh>
    <phoneticPr fontId="2"/>
  </si>
  <si>
    <t>　このことについて、下記土地に係る貸借（賃貸借・使用貸借）契約の解約に同意します。</t>
    <phoneticPr fontId="2"/>
  </si>
  <si>
    <t>(別紙)</t>
    <rPh sb="1" eb="3">
      <t>ベッシ</t>
    </rPh>
    <phoneticPr fontId="2"/>
  </si>
  <si>
    <t>□申出者
□同意者</t>
    <rPh sb="1" eb="4">
      <t>モウシデシャ</t>
    </rPh>
    <rPh sb="7" eb="10">
      <t>ドウイシャ</t>
    </rPh>
    <phoneticPr fontId="2"/>
  </si>
  <si>
    <t>住　　所</t>
    <phoneticPr fontId="2"/>
  </si>
  <si>
    <t>氏　　名</t>
    <rPh sb="0" eb="1">
      <t>シ</t>
    </rPh>
    <rPh sb="3" eb="4">
      <t>メイ</t>
    </rPh>
    <phoneticPr fontId="2"/>
  </si>
  <si>
    <t>印</t>
    <rPh sb="0" eb="1">
      <t>イン</t>
    </rPh>
    <phoneticPr fontId="2"/>
  </si>
  <si>
    <t>貸借契約を解約する農地の手続きついて、申請代表者に一任することに同意します。</t>
    <rPh sb="0" eb="2">
      <t>タイシャク</t>
    </rPh>
    <rPh sb="2" eb="4">
      <t>ケイヤク</t>
    </rPh>
    <rPh sb="5" eb="7">
      <t>カイヤク</t>
    </rPh>
    <rPh sb="9" eb="11">
      <t>ノウチ</t>
    </rPh>
    <rPh sb="12" eb="14">
      <t>テツヅ</t>
    </rPh>
    <rPh sb="19" eb="21">
      <t>シンセイ</t>
    </rPh>
    <rPh sb="21" eb="24">
      <t>ダイヒョウシャ</t>
    </rPh>
    <rPh sb="25" eb="27">
      <t>イチニン</t>
    </rPh>
    <phoneticPr fontId="2"/>
  </si>
  <si>
    <t>※相続人による貸借契約の解約の場合は、相続関係説明図を添付してください。</t>
    <rPh sb="1" eb="4">
      <t>ソウゾクニン</t>
    </rPh>
    <rPh sb="7" eb="9">
      <t>タイシャク</t>
    </rPh>
    <rPh sb="9" eb="11">
      <t>ケイヤク</t>
    </rPh>
    <rPh sb="12" eb="14">
      <t>カイヤク</t>
    </rPh>
    <rPh sb="15" eb="17">
      <t>バアイ</t>
    </rPh>
    <rPh sb="19" eb="26">
      <t>ソウゾクカンケイセツメイズ</t>
    </rPh>
    <rPh sb="27" eb="29">
      <t>テンプ</t>
    </rPh>
    <phoneticPr fontId="2"/>
  </si>
  <si>
    <t>農地法第18条第6項の規定による通知書</t>
    <rPh sb="0" eb="3">
      <t>ノウチホウ</t>
    </rPh>
    <rPh sb="3" eb="4">
      <t>ダイ</t>
    </rPh>
    <rPh sb="6" eb="7">
      <t>ジョウ</t>
    </rPh>
    <rPh sb="7" eb="8">
      <t>ダイ</t>
    </rPh>
    <rPh sb="9" eb="10">
      <t>コウ</t>
    </rPh>
    <rPh sb="11" eb="13">
      <t>キテイ</t>
    </rPh>
    <rPh sb="16" eb="19">
      <t>ツウチショ</t>
    </rPh>
    <phoneticPr fontId="19"/>
  </si>
  <si>
    <t>農業委員会会長　様</t>
    <rPh sb="0" eb="2">
      <t>ノウギョウ</t>
    </rPh>
    <rPh sb="2" eb="5">
      <t>イインカイ</t>
    </rPh>
    <rPh sb="5" eb="7">
      <t>カイチョウ</t>
    </rPh>
    <rPh sb="8" eb="9">
      <t>サマ</t>
    </rPh>
    <phoneticPr fontId="19"/>
  </si>
  <si>
    <t>通知者（賃貸人）</t>
    <rPh sb="0" eb="2">
      <t>ツウチ</t>
    </rPh>
    <rPh sb="2" eb="3">
      <t>シャ</t>
    </rPh>
    <rPh sb="4" eb="7">
      <t>チンタイニン</t>
    </rPh>
    <rPh sb="6" eb="7">
      <t>ニン</t>
    </rPh>
    <phoneticPr fontId="19"/>
  </si>
  <si>
    <t>㊞</t>
    <phoneticPr fontId="19"/>
  </si>
  <si>
    <t>通知者（賃借人）</t>
    <rPh sb="0" eb="2">
      <t>ツウチ</t>
    </rPh>
    <rPh sb="2" eb="3">
      <t>シャ</t>
    </rPh>
    <phoneticPr fontId="19"/>
  </si>
  <si>
    <t>松阪市嬉野川北町530</t>
    <phoneticPr fontId="19"/>
  </si>
  <si>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19"/>
  </si>
  <si>
    <t>理事長　中　野　敦　子</t>
    <rPh sb="0" eb="3">
      <t>リジチョウ</t>
    </rPh>
    <rPh sb="4" eb="5">
      <t>ナカ</t>
    </rPh>
    <rPh sb="6" eb="7">
      <t>ノ</t>
    </rPh>
    <rPh sb="8" eb="9">
      <t>アツシ</t>
    </rPh>
    <rPh sb="10" eb="11">
      <t>コ</t>
    </rPh>
    <phoneticPr fontId="19"/>
  </si>
  <si>
    <t>下記土地について賃貸借の合意解約をしたので、農地法第１８条第６項の規定により通知します。</t>
    <rPh sb="0" eb="2">
      <t>カキ</t>
    </rPh>
    <rPh sb="2" eb="4">
      <t>トチ</t>
    </rPh>
    <rPh sb="8" eb="11">
      <t>チンタイシャク</t>
    </rPh>
    <rPh sb="12" eb="14">
      <t>ゴウイ</t>
    </rPh>
    <rPh sb="14" eb="16">
      <t>カイヤク</t>
    </rPh>
    <rPh sb="22" eb="24">
      <t>ノウチ</t>
    </rPh>
    <rPh sb="24" eb="25">
      <t>ホウ</t>
    </rPh>
    <rPh sb="25" eb="26">
      <t>ダイ</t>
    </rPh>
    <rPh sb="28" eb="29">
      <t>ジョウ</t>
    </rPh>
    <rPh sb="29" eb="30">
      <t>ダイ</t>
    </rPh>
    <rPh sb="31" eb="32">
      <t>コウ</t>
    </rPh>
    <rPh sb="33" eb="35">
      <t>キテイ</t>
    </rPh>
    <rPh sb="38" eb="40">
      <t>ツウチ</t>
    </rPh>
    <phoneticPr fontId="19"/>
  </si>
  <si>
    <t>記</t>
    <rPh sb="0" eb="1">
      <t>キ</t>
    </rPh>
    <phoneticPr fontId="19"/>
  </si>
  <si>
    <t>１　賃貸借の当事者の氏名等</t>
    <rPh sb="2" eb="5">
      <t>チンタイシャク</t>
    </rPh>
    <rPh sb="6" eb="9">
      <t>トウジシャ</t>
    </rPh>
    <rPh sb="10" eb="12">
      <t>シメイ</t>
    </rPh>
    <rPh sb="12" eb="13">
      <t>ナド</t>
    </rPh>
    <phoneticPr fontId="19"/>
  </si>
  <si>
    <t>当 事 者</t>
    <rPh sb="0" eb="1">
      <t>トウ</t>
    </rPh>
    <rPh sb="2" eb="3">
      <t>コト</t>
    </rPh>
    <rPh sb="4" eb="5">
      <t>モノ</t>
    </rPh>
    <phoneticPr fontId="19"/>
  </si>
  <si>
    <t>氏　　　名</t>
    <rPh sb="0" eb="1">
      <t>シ</t>
    </rPh>
    <rPh sb="4" eb="5">
      <t>ナ</t>
    </rPh>
    <phoneticPr fontId="19"/>
  </si>
  <si>
    <t>住　　　所</t>
    <rPh sb="0" eb="1">
      <t>ジュウ</t>
    </rPh>
    <rPh sb="4" eb="5">
      <t>ショ</t>
    </rPh>
    <phoneticPr fontId="19"/>
  </si>
  <si>
    <t>賃貸人</t>
    <rPh sb="0" eb="1">
      <t>チン</t>
    </rPh>
    <rPh sb="1" eb="2">
      <t>カ</t>
    </rPh>
    <rPh sb="2" eb="3">
      <t>ニン</t>
    </rPh>
    <phoneticPr fontId="19"/>
  </si>
  <si>
    <t>賃借人</t>
    <rPh sb="0" eb="2">
      <t>チンシャク</t>
    </rPh>
    <rPh sb="2" eb="3">
      <t>ニン</t>
    </rPh>
    <phoneticPr fontId="19"/>
  </si>
  <si>
    <t>公益財団法人三重県農林水産支援センター
理事長　中　野　敦　子</t>
    <rPh sb="0" eb="2">
      <t>コウエキ</t>
    </rPh>
    <rPh sb="2" eb="4">
      <t>ザイダン</t>
    </rPh>
    <rPh sb="4" eb="6">
      <t>ホウジン</t>
    </rPh>
    <rPh sb="6" eb="8">
      <t>ミエ</t>
    </rPh>
    <rPh sb="8" eb="9">
      <t>ケン</t>
    </rPh>
    <rPh sb="9" eb="11">
      <t>ノウリン</t>
    </rPh>
    <rPh sb="11" eb="13">
      <t>スイサン</t>
    </rPh>
    <rPh sb="13" eb="15">
      <t>シエン</t>
    </rPh>
    <phoneticPr fontId="19"/>
  </si>
  <si>
    <t>２　土地の所在等</t>
    <rPh sb="2" eb="4">
      <t>トチ</t>
    </rPh>
    <rPh sb="5" eb="7">
      <t>ショザイ</t>
    </rPh>
    <rPh sb="7" eb="8">
      <t>トウ</t>
    </rPh>
    <phoneticPr fontId="19"/>
  </si>
  <si>
    <t>所　在・地　番</t>
    <rPh sb="0" eb="1">
      <t>ショ</t>
    </rPh>
    <rPh sb="2" eb="3">
      <t>ザイ</t>
    </rPh>
    <rPh sb="4" eb="5">
      <t>チ</t>
    </rPh>
    <rPh sb="6" eb="7">
      <t>バン</t>
    </rPh>
    <phoneticPr fontId="19"/>
  </si>
  <si>
    <t>地　　目</t>
    <rPh sb="0" eb="1">
      <t>チ</t>
    </rPh>
    <rPh sb="3" eb="4">
      <t>メ</t>
    </rPh>
    <phoneticPr fontId="19"/>
  </si>
  <si>
    <t>面積（㎡）</t>
    <rPh sb="0" eb="2">
      <t>メンセキ</t>
    </rPh>
    <phoneticPr fontId="19"/>
  </si>
  <si>
    <t>備　　考</t>
    <rPh sb="0" eb="1">
      <t>トモ</t>
    </rPh>
    <rPh sb="3" eb="4">
      <t>コウ</t>
    </rPh>
    <phoneticPr fontId="19"/>
  </si>
  <si>
    <t>台帳</t>
    <rPh sb="0" eb="2">
      <t>ダイチョウ</t>
    </rPh>
    <phoneticPr fontId="19"/>
  </si>
  <si>
    <t>現況</t>
    <rPh sb="0" eb="2">
      <t>ゲンキョウ</t>
    </rPh>
    <phoneticPr fontId="19"/>
  </si>
  <si>
    <t>計</t>
    <rPh sb="0" eb="1">
      <t>ケイ</t>
    </rPh>
    <phoneticPr fontId="19"/>
  </si>
  <si>
    <t>３　賃貸借契約の内容</t>
    <rPh sb="2" eb="5">
      <t>チンタイシャク</t>
    </rPh>
    <rPh sb="5" eb="7">
      <t>ケイヤク</t>
    </rPh>
    <rPh sb="8" eb="10">
      <t>ナイヨウ</t>
    </rPh>
    <phoneticPr fontId="19"/>
  </si>
  <si>
    <t>　　設定：</t>
    <rPh sb="2" eb="4">
      <t>セッテイ</t>
    </rPh>
    <phoneticPr fontId="19"/>
  </si>
  <si>
    <t>　終了：</t>
    <rPh sb="1" eb="3">
      <t>シュウリョウ</t>
    </rPh>
    <phoneticPr fontId="19"/>
  </si>
  <si>
    <t>賃料：</t>
    <rPh sb="0" eb="2">
      <t>チンリョウ</t>
    </rPh>
    <phoneticPr fontId="19"/>
  </si>
  <si>
    <t>４　農地法第18条第1項ただし書に該当する事由の詳細</t>
    <rPh sb="2" eb="5">
      <t>ノウチホウ</t>
    </rPh>
    <rPh sb="5" eb="6">
      <t>ダイ</t>
    </rPh>
    <rPh sb="8" eb="9">
      <t>ジョウ</t>
    </rPh>
    <rPh sb="9" eb="10">
      <t>ダイ</t>
    </rPh>
    <rPh sb="11" eb="12">
      <t>コウ</t>
    </rPh>
    <rPh sb="15" eb="16">
      <t>ショ</t>
    </rPh>
    <rPh sb="17" eb="19">
      <t>ガイトウ</t>
    </rPh>
    <rPh sb="21" eb="23">
      <t>ジユウ</t>
    </rPh>
    <rPh sb="24" eb="26">
      <t>ショウサイ</t>
    </rPh>
    <phoneticPr fontId="19"/>
  </si>
  <si>
    <t>　　土地引渡し前6か月以内の合意解約（2号該当）</t>
    <rPh sb="2" eb="4">
      <t>トチ</t>
    </rPh>
    <rPh sb="4" eb="5">
      <t>ヒ</t>
    </rPh>
    <rPh sb="5" eb="6">
      <t>ワタ</t>
    </rPh>
    <rPh sb="7" eb="8">
      <t>マエ</t>
    </rPh>
    <rPh sb="10" eb="11">
      <t>ゲツ</t>
    </rPh>
    <rPh sb="11" eb="13">
      <t>イナイ</t>
    </rPh>
    <rPh sb="14" eb="16">
      <t>ゴウイ</t>
    </rPh>
    <rPh sb="16" eb="18">
      <t>カイヤク</t>
    </rPh>
    <rPh sb="20" eb="21">
      <t>ゴウ</t>
    </rPh>
    <rPh sb="21" eb="23">
      <t>ガイトウ</t>
    </rPh>
    <phoneticPr fontId="19"/>
  </si>
  <si>
    <t>５　賃貸借の解約の申し入れ、合意解約または更新拒絶の通知をした日</t>
    <rPh sb="2" eb="5">
      <t>チンタイシャク</t>
    </rPh>
    <rPh sb="6" eb="8">
      <t>カイヤク</t>
    </rPh>
    <rPh sb="9" eb="10">
      <t>モウ</t>
    </rPh>
    <rPh sb="11" eb="12">
      <t>イ</t>
    </rPh>
    <rPh sb="14" eb="16">
      <t>ゴウイ</t>
    </rPh>
    <rPh sb="16" eb="18">
      <t>カイヤク</t>
    </rPh>
    <rPh sb="21" eb="23">
      <t>コウシン</t>
    </rPh>
    <rPh sb="23" eb="25">
      <t>キョゼツ</t>
    </rPh>
    <rPh sb="26" eb="28">
      <t>ツウチ</t>
    </rPh>
    <rPh sb="31" eb="32">
      <t>ヒ</t>
    </rPh>
    <phoneticPr fontId="19"/>
  </si>
  <si>
    <t>　　・賃貸借の解約の申し入れをした日</t>
    <rPh sb="3" eb="6">
      <t>チンタイシャク</t>
    </rPh>
    <rPh sb="7" eb="9">
      <t>カイヤク</t>
    </rPh>
    <rPh sb="10" eb="11">
      <t>モウ</t>
    </rPh>
    <rPh sb="12" eb="13">
      <t>イ</t>
    </rPh>
    <rPh sb="17" eb="18">
      <t>ヒ</t>
    </rPh>
    <phoneticPr fontId="19"/>
  </si>
  <si>
    <t>　　・賃貸借の更新拒絶の通知をした日</t>
    <rPh sb="3" eb="6">
      <t>チンタイシャク</t>
    </rPh>
    <rPh sb="7" eb="9">
      <t>コウシン</t>
    </rPh>
    <rPh sb="9" eb="11">
      <t>キョゼツ</t>
    </rPh>
    <rPh sb="12" eb="14">
      <t>ツウチ</t>
    </rPh>
    <rPh sb="17" eb="18">
      <t>ヒ</t>
    </rPh>
    <phoneticPr fontId="19"/>
  </si>
  <si>
    <t>令和</t>
    <rPh sb="0" eb="2">
      <t>レイワ</t>
    </rPh>
    <phoneticPr fontId="19"/>
  </si>
  <si>
    <t>-</t>
    <phoneticPr fontId="2"/>
  </si>
  <si>
    <t>年</t>
    <rPh sb="0" eb="1">
      <t>ネン</t>
    </rPh>
    <phoneticPr fontId="19"/>
  </si>
  <si>
    <t>月</t>
    <rPh sb="0" eb="1">
      <t>ガツ</t>
    </rPh>
    <phoneticPr fontId="19"/>
  </si>
  <si>
    <t>日</t>
    <rPh sb="0" eb="1">
      <t>ニチ</t>
    </rPh>
    <phoneticPr fontId="19"/>
  </si>
  <si>
    <t>　　・賃貸借の合意解約の合意が成立した日</t>
    <rPh sb="3" eb="6">
      <t>チンタイシャク</t>
    </rPh>
    <rPh sb="7" eb="9">
      <t>ゴウイ</t>
    </rPh>
    <rPh sb="9" eb="11">
      <t>カイヤク</t>
    </rPh>
    <rPh sb="12" eb="14">
      <t>ゴウイ</t>
    </rPh>
    <rPh sb="15" eb="17">
      <t>セイリツ</t>
    </rPh>
    <rPh sb="19" eb="20">
      <t>ヒ</t>
    </rPh>
    <phoneticPr fontId="19"/>
  </si>
  <si>
    <t>　　・賃貸借の合意による解約をした日</t>
    <rPh sb="3" eb="6">
      <t>チンタイシャク</t>
    </rPh>
    <rPh sb="7" eb="9">
      <t>ゴウイ</t>
    </rPh>
    <rPh sb="12" eb="14">
      <t>カイヤク</t>
    </rPh>
    <rPh sb="17" eb="18">
      <t>ヒ</t>
    </rPh>
    <phoneticPr fontId="19"/>
  </si>
  <si>
    <t>６　土地の引渡しの時期</t>
    <rPh sb="2" eb="4">
      <t>トチ</t>
    </rPh>
    <rPh sb="5" eb="6">
      <t>ヒ</t>
    </rPh>
    <rPh sb="6" eb="7">
      <t>ワタ</t>
    </rPh>
    <rPh sb="9" eb="11">
      <t>ジキ</t>
    </rPh>
    <phoneticPr fontId="19"/>
  </si>
  <si>
    <t>７　その他参考となるべき事項</t>
    <rPh sb="4" eb="5">
      <t>タ</t>
    </rPh>
    <rPh sb="5" eb="7">
      <t>サンコウ</t>
    </rPh>
    <rPh sb="12" eb="14">
      <t>ジコウ</t>
    </rPh>
    <phoneticPr fontId="19"/>
  </si>
  <si>
    <t>合　意　解　約　確　認　書</t>
    <rPh sb="0" eb="1">
      <t>ゴウ</t>
    </rPh>
    <rPh sb="2" eb="3">
      <t>イ</t>
    </rPh>
    <rPh sb="4" eb="5">
      <t>カイ</t>
    </rPh>
    <rPh sb="6" eb="7">
      <t>ヤク</t>
    </rPh>
    <rPh sb="8" eb="9">
      <t>アキラ</t>
    </rPh>
    <rPh sb="10" eb="11">
      <t>シノブ</t>
    </rPh>
    <rPh sb="12" eb="13">
      <t>ショ</t>
    </rPh>
    <phoneticPr fontId="19"/>
  </si>
  <si>
    <t>　下記の土地の賃貸借の解約について合意が成立したので、これを証するため確約書を3部作</t>
    <rPh sb="1" eb="3">
      <t>カキ</t>
    </rPh>
    <rPh sb="4" eb="6">
      <t>トチ</t>
    </rPh>
    <rPh sb="7" eb="10">
      <t>チンタイシャク</t>
    </rPh>
    <rPh sb="11" eb="13">
      <t>カイヤク</t>
    </rPh>
    <rPh sb="17" eb="19">
      <t>ゴウイ</t>
    </rPh>
    <rPh sb="20" eb="22">
      <t>セイリツ</t>
    </rPh>
    <rPh sb="30" eb="31">
      <t>ショウ</t>
    </rPh>
    <rPh sb="35" eb="38">
      <t>カクヤクショ</t>
    </rPh>
    <rPh sb="40" eb="41">
      <t>ブ</t>
    </rPh>
    <phoneticPr fontId="19"/>
  </si>
  <si>
    <t>成し、賃貸人および賃借人がそれぞれ1部を保管し、1部は農地法第18条第6項の規定による通</t>
    <rPh sb="3" eb="6">
      <t>チンタイニン</t>
    </rPh>
    <rPh sb="9" eb="11">
      <t>チンシャク</t>
    </rPh>
    <rPh sb="11" eb="12">
      <t>ニン</t>
    </rPh>
    <rPh sb="18" eb="19">
      <t>ブ</t>
    </rPh>
    <rPh sb="20" eb="22">
      <t>ホカン</t>
    </rPh>
    <rPh sb="25" eb="26">
      <t>ブ</t>
    </rPh>
    <rPh sb="27" eb="30">
      <t>ノウチホウ</t>
    </rPh>
    <rPh sb="30" eb="31">
      <t>ダイ</t>
    </rPh>
    <rPh sb="33" eb="34">
      <t>ジョウ</t>
    </rPh>
    <rPh sb="34" eb="35">
      <t>ダイ</t>
    </rPh>
    <rPh sb="36" eb="37">
      <t>コウ</t>
    </rPh>
    <rPh sb="38" eb="40">
      <t>キテイ</t>
    </rPh>
    <rPh sb="43" eb="44">
      <t>ツウ</t>
    </rPh>
    <phoneticPr fontId="19"/>
  </si>
  <si>
    <t>知書に添付する。</t>
    <phoneticPr fontId="19"/>
  </si>
  <si>
    <t>賃貸人</t>
    <rPh sb="0" eb="3">
      <t>チンタイニン</t>
    </rPh>
    <phoneticPr fontId="19"/>
  </si>
  <si>
    <t>住　所</t>
    <rPh sb="0" eb="1">
      <t>ジュウ</t>
    </rPh>
    <rPh sb="2" eb="3">
      <t>ショ</t>
    </rPh>
    <phoneticPr fontId="19"/>
  </si>
  <si>
    <t>氏　名</t>
    <rPh sb="0" eb="1">
      <t>シ</t>
    </rPh>
    <rPh sb="2" eb="3">
      <t>メイ</t>
    </rPh>
    <phoneticPr fontId="19"/>
  </si>
  <si>
    <t>松阪市嬉野川北町530</t>
    <rPh sb="0" eb="3">
      <t>マツサカシ</t>
    </rPh>
    <rPh sb="3" eb="5">
      <t>ウレシノ</t>
    </rPh>
    <rPh sb="5" eb="7">
      <t>カワキタ</t>
    </rPh>
    <rPh sb="7" eb="8">
      <t>チョウ</t>
    </rPh>
    <phoneticPr fontId="19"/>
  </si>
  <si>
    <t>名　称</t>
    <rPh sb="0" eb="1">
      <t>ナ</t>
    </rPh>
    <rPh sb="2" eb="3">
      <t>ショウ</t>
    </rPh>
    <phoneticPr fontId="19"/>
  </si>
  <si>
    <t>代表者</t>
    <rPh sb="0" eb="3">
      <t>ダイヒョウシャ</t>
    </rPh>
    <phoneticPr fontId="19"/>
  </si>
  <si>
    <t>１　土地</t>
    <rPh sb="2" eb="4">
      <t>トチ</t>
    </rPh>
    <phoneticPr fontId="19"/>
  </si>
  <si>
    <t>所　　在・地　　番</t>
    <rPh sb="0" eb="1">
      <t>ショ</t>
    </rPh>
    <rPh sb="3" eb="4">
      <t>ザイ</t>
    </rPh>
    <rPh sb="5" eb="6">
      <t>チ</t>
    </rPh>
    <rPh sb="8" eb="9">
      <t>バン</t>
    </rPh>
    <phoneticPr fontId="19"/>
  </si>
  <si>
    <t>地目</t>
    <rPh sb="0" eb="2">
      <t>チモク</t>
    </rPh>
    <phoneticPr fontId="19"/>
  </si>
  <si>
    <t>現　況</t>
    <rPh sb="0" eb="1">
      <t>ゲン</t>
    </rPh>
    <rPh sb="2" eb="3">
      <t>キョウ</t>
    </rPh>
    <phoneticPr fontId="19"/>
  </si>
  <si>
    <t>２　賃貸借の解約の申し入れをした日</t>
    <rPh sb="2" eb="5">
      <t>チンタイシャク</t>
    </rPh>
    <rPh sb="6" eb="8">
      <t>カイヤク</t>
    </rPh>
    <rPh sb="9" eb="10">
      <t>モウ</t>
    </rPh>
    <rPh sb="11" eb="12">
      <t>イ</t>
    </rPh>
    <rPh sb="16" eb="17">
      <t>ヒ</t>
    </rPh>
    <phoneticPr fontId="19"/>
  </si>
  <si>
    <t>３　賃貸借の合意解約の合意が成立した日</t>
    <rPh sb="2" eb="5">
      <t>チンタイシャク</t>
    </rPh>
    <rPh sb="6" eb="8">
      <t>ゴウイ</t>
    </rPh>
    <rPh sb="8" eb="10">
      <t>カイヤク</t>
    </rPh>
    <rPh sb="11" eb="13">
      <t>ゴウイ</t>
    </rPh>
    <rPh sb="14" eb="16">
      <t>セイリツ</t>
    </rPh>
    <rPh sb="18" eb="19">
      <t>ヒ</t>
    </rPh>
    <phoneticPr fontId="19"/>
  </si>
  <si>
    <t>４　賃貸借の合意による解約をした日</t>
    <rPh sb="2" eb="5">
      <t>チンタイシャク</t>
    </rPh>
    <rPh sb="6" eb="8">
      <t>ゴウイ</t>
    </rPh>
    <rPh sb="11" eb="13">
      <t>カイヤク</t>
    </rPh>
    <rPh sb="16" eb="17">
      <t>ヒ</t>
    </rPh>
    <phoneticPr fontId="19"/>
  </si>
  <si>
    <t>５　土地の引渡しの時期</t>
    <rPh sb="2" eb="4">
      <t>トチ</t>
    </rPh>
    <rPh sb="5" eb="6">
      <t>ヒ</t>
    </rPh>
    <rPh sb="6" eb="7">
      <t>ワタ</t>
    </rPh>
    <rPh sb="9" eb="11">
      <t>ジキ</t>
    </rPh>
    <phoneticPr fontId="19"/>
  </si>
  <si>
    <t>６　賃貸借の合意解約に伴い支払う給付の種類及び内容</t>
    <rPh sb="2" eb="5">
      <t>チンタイシャク</t>
    </rPh>
    <rPh sb="6" eb="8">
      <t>ゴウイ</t>
    </rPh>
    <rPh sb="8" eb="10">
      <t>カイヤク</t>
    </rPh>
    <rPh sb="11" eb="12">
      <t>トモナ</t>
    </rPh>
    <rPh sb="13" eb="15">
      <t>シハラ</t>
    </rPh>
    <rPh sb="16" eb="18">
      <t>キュウフ</t>
    </rPh>
    <rPh sb="19" eb="21">
      <t>シュルイ</t>
    </rPh>
    <rPh sb="21" eb="22">
      <t>オヨ</t>
    </rPh>
    <rPh sb="23" eb="25">
      <t>ナイヨウ</t>
    </rPh>
    <phoneticPr fontId="19"/>
  </si>
  <si>
    <t>土地の別</t>
    <rPh sb="0" eb="2">
      <t>トチ</t>
    </rPh>
    <rPh sb="3" eb="4">
      <t>ベツ</t>
    </rPh>
    <phoneticPr fontId="19"/>
  </si>
  <si>
    <t>離作補償</t>
    <rPh sb="0" eb="1">
      <t>ハナ</t>
    </rPh>
    <rPh sb="1" eb="2">
      <t>サク</t>
    </rPh>
    <rPh sb="2" eb="4">
      <t>ホショウ</t>
    </rPh>
    <phoneticPr fontId="19"/>
  </si>
  <si>
    <t>立毛（農作物）</t>
    <rPh sb="0" eb="1">
      <t>タ</t>
    </rPh>
    <rPh sb="1" eb="2">
      <t>ケ</t>
    </rPh>
    <rPh sb="3" eb="6">
      <t>ノウサクモツ</t>
    </rPh>
    <phoneticPr fontId="19"/>
  </si>
  <si>
    <t>替地補償</t>
    <rPh sb="0" eb="1">
      <t>カ</t>
    </rPh>
    <rPh sb="1" eb="2">
      <t>チ</t>
    </rPh>
    <rPh sb="2" eb="4">
      <t>ホショウ</t>
    </rPh>
    <phoneticPr fontId="19"/>
  </si>
  <si>
    <t>備考</t>
    <rPh sb="0" eb="2">
      <t>ビコウ</t>
    </rPh>
    <phoneticPr fontId="19"/>
  </si>
  <si>
    <t>農地</t>
    <rPh sb="0" eb="2">
      <t>ノウチ</t>
    </rPh>
    <phoneticPr fontId="19"/>
  </si>
  <si>
    <t>当 事 者</t>
  </si>
  <si>
    <t>氏　　　名</t>
  </si>
  <si>
    <t>住　　　所</t>
  </si>
  <si>
    <t>賃貸人</t>
  </si>
  <si>
    <t>賃借人</t>
  </si>
  <si>
    <t>台　帳</t>
    <rPh sb="0" eb="1">
      <t>ダイ</t>
    </rPh>
    <rPh sb="2" eb="3">
      <t>トバリ</t>
    </rPh>
    <phoneticPr fontId="19"/>
  </si>
  <si>
    <t>月</t>
  </si>
  <si>
    <t>日</t>
  </si>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</sst>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農業委員会会長&quot;"/>
    <numFmt numFmtId="177" formatCode="[$]ggge&quot;年&quot;m&quot;月&quot;d&quot;日&quot;;@"/>
    <numFmt numFmtId="178" formatCode="[$-411]ggge&quot;年&quot;m&quot;月&quot;d&quot;日&quot;;@"/>
    <numFmt numFmtId="179" formatCode="0_);[Red]\(0\)"/>
  </numFmts>
  <fonts count="22">
    <font>
      <sz val="11"/>
      <color theme="1"/>
      <name val="游ゴシック"/>
      <family val="2"/>
      <charset val="128"/>
      <scheme val="minor"/>
    </font>
    <font>
      <sz val="11"/>
      <color theme="1"/>
      <name val="BIZ UDゴシック"/>
      <family val="3"/>
      <charset val="128"/>
    </font>
    <font>
      <sz val="6"/>
      <name val="游ゴシック"/>
      <family val="2"/>
      <charset val="128"/>
      <scheme val="minor"/>
    </font>
    <font>
      <b/>
      <sz val="14"/>
      <color rgb="FFFF0000"/>
      <name val="BIZ UDゴシック"/>
      <family val="3"/>
      <charset val="128"/>
    </font>
    <font>
      <b/>
      <sz val="12"/>
      <color theme="1"/>
      <name val="BIZ UDゴシック"/>
      <family val="3"/>
      <charset val="128"/>
    </font>
    <font>
      <b/>
      <sz val="11"/>
      <color rgb="FF0000FF"/>
      <name val="BIZ UDゴシック"/>
      <family val="3"/>
      <charset val="128"/>
    </font>
    <font>
      <b/>
      <sz val="11"/>
      <color rgb="FFFF0000"/>
      <name val="BIZ UDゴシック"/>
      <family val="3"/>
      <charset val="128"/>
    </font>
    <font>
      <sz val="11"/>
      <color theme="1"/>
      <name val="ＭＳ 明朝"/>
      <family val="1"/>
      <charset val="128"/>
    </font>
    <font>
      <b/>
      <u/>
      <sz val="11"/>
      <color theme="1"/>
      <name val="BIZ UDゴシック"/>
      <family val="3"/>
      <charset val="128"/>
    </font>
    <font>
      <sz val="11"/>
      <color rgb="FFFF0000"/>
      <name val="BIZ UDゴシック"/>
      <family val="3"/>
      <charset val="128"/>
    </font>
    <font>
      <sz val="11"/>
      <name val="BIZ UDゴシック"/>
      <family val="3"/>
      <charset val="128"/>
    </font>
    <font>
      <sz val="11"/>
      <name val="ＭＳ 明朝"/>
      <family val="1"/>
      <charset val="128"/>
    </font>
    <font>
      <sz val="12"/>
      <name val="BIZ UDゴシック"/>
      <family val="3"/>
      <charset val="128"/>
    </font>
    <font>
      <sz val="12"/>
      <name val="ＭＳ 明朝"/>
      <family val="1"/>
      <charset val="128"/>
    </font>
    <font>
      <sz val="12"/>
      <color theme="1"/>
      <name val="ＭＳ 明朝"/>
      <family val="1"/>
      <charset val="128"/>
    </font>
    <font>
      <sz val="9"/>
      <name val="BIZ UDゴシック"/>
      <family val="3"/>
      <charset val="128"/>
    </font>
    <font>
      <sz val="12"/>
      <color theme="1"/>
      <name val="BIZ UDゴシック"/>
      <family val="3"/>
      <charset val="128"/>
    </font>
    <font>
      <sz val="11"/>
      <color theme="1"/>
      <name val="游ゴシック"/>
      <family val="3"/>
      <charset val="128"/>
      <scheme val="minor"/>
    </font>
    <font>
      <b/>
      <sz val="12"/>
      <name val="BIZ UDゴシック"/>
      <family val="3"/>
      <charset val="128"/>
    </font>
    <font>
      <sz val="6"/>
      <name val="ＭＳ Ｐゴシック"/>
      <family val="3"/>
      <charset val="128"/>
    </font>
    <font>
      <sz val="10"/>
      <name val="BIZ UDゴシック"/>
      <family val="3"/>
      <charset val="128"/>
    </font>
    <font>
      <sz val="11"/>
      <name val="游ゴシック"/>
      <family val="3"/>
      <charset val="128"/>
      <scheme val="minor"/>
    </font>
  </fonts>
  <fills count="4">
    <fill>
      <patternFill patternType="none"/>
    </fill>
    <fill>
      <patternFill patternType="gray125"/>
    </fill>
    <fill>
      <patternFill patternType="solid">
        <fgColor rgb="FFF6FAF4"/>
        <bgColor indexed="64"/>
      </patternFill>
    </fill>
    <fill>
      <patternFill patternType="solid">
        <fgColor rgb="FFFFFF99"/>
        <bgColor indexed="64"/>
      </patternFill>
    </fill>
  </fills>
  <borders count="17">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7" fillId="0" borderId="0">
      <alignment vertical="center"/>
    </xf>
    <xf numFmtId="38" fontId="17" fillId="0" borderId="0" applyFont="0" applyFill="0" applyBorder="0" applyAlignment="0" applyProtection="0">
      <alignment vertical="center"/>
    </xf>
  </cellStyleXfs>
  <cellXfs count="190">
    <xf numFmtId="0" fontId="0" fillId="0" borderId="0" xfId="0">
      <alignment vertical="center"/>
    </xf>
    <xf numFmtId="0" fontId="1" fillId="0" borderId="0" xfId="0" applyFont="1">
      <alignment vertical="center"/>
    </xf>
    <xf numFmtId="0" fontId="6" fillId="0" borderId="0" xfId="0" applyFont="1" applyAlignment="1">
      <alignment horizontal="left" vertical="center"/>
    </xf>
    <xf numFmtId="0" fontId="1" fillId="0" borderId="4" xfId="0" applyFont="1" applyBorder="1" applyAlignment="1">
      <alignment horizontal="center" vertical="center"/>
    </xf>
    <xf numFmtId="0" fontId="1" fillId="2" borderId="4" xfId="0" applyFont="1" applyFill="1" applyBorder="1" applyAlignment="1" applyProtection="1">
      <alignment horizontal="center" vertical="center"/>
      <protection locked="0"/>
    </xf>
    <xf numFmtId="0" fontId="7" fillId="0" borderId="0" xfId="0" applyFont="1">
      <alignment vertical="center"/>
    </xf>
    <xf numFmtId="0" fontId="6" fillId="0" borderId="5" xfId="0" applyFont="1" applyBorder="1" applyAlignment="1">
      <alignment horizontal="left" vertical="center"/>
    </xf>
    <xf numFmtId="0" fontId="1" fillId="0" borderId="4" xfId="0" applyFont="1" applyBorder="1">
      <alignment vertical="center"/>
    </xf>
    <xf numFmtId="0" fontId="1" fillId="2" borderId="4" xfId="0" applyFont="1" applyFill="1" applyBorder="1" applyAlignment="1" applyProtection="1">
      <alignment horizontal="left" vertical="center" shrinkToFit="1"/>
      <protection locked="0"/>
    </xf>
    <xf numFmtId="0" fontId="1" fillId="0" borderId="0" xfId="0" applyFont="1" applyAlignment="1">
      <alignment horizontal="center" vertical="center"/>
    </xf>
    <xf numFmtId="176" fontId="1" fillId="2" borderId="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2" fillId="0" borderId="0" xfId="0" applyFont="1">
      <alignment vertical="center"/>
    </xf>
    <xf numFmtId="0" fontId="10" fillId="0" borderId="0" xfId="0" applyFont="1" applyAlignment="1">
      <alignment horizontal="left" vertical="center"/>
    </xf>
    <xf numFmtId="0" fontId="16" fillId="0" borderId="0" xfId="0" applyFont="1" applyAlignment="1">
      <alignment horizontal="center" vertical="center"/>
    </xf>
    <xf numFmtId="0" fontId="16" fillId="0" borderId="0" xfId="0" applyFont="1">
      <alignment vertical="center"/>
    </xf>
    <xf numFmtId="0" fontId="16" fillId="0" borderId="9" xfId="0" applyFont="1" applyBorder="1">
      <alignment vertical="center"/>
    </xf>
    <xf numFmtId="0" fontId="16" fillId="0" borderId="0" xfId="0" applyFont="1" applyAlignment="1">
      <alignment vertical="center" shrinkToFit="1"/>
    </xf>
    <xf numFmtId="0" fontId="10" fillId="0" borderId="0" xfId="1" applyFont="1">
      <alignment vertical="center"/>
    </xf>
    <xf numFmtId="0" fontId="11" fillId="0" borderId="0" xfId="1" applyFont="1">
      <alignment vertical="center"/>
    </xf>
    <xf numFmtId="0" fontId="10" fillId="0" borderId="0" xfId="1" applyFont="1" applyAlignment="1">
      <alignment horizontal="right" vertical="center"/>
    </xf>
    <xf numFmtId="176" fontId="1" fillId="0" borderId="0" xfId="1" applyNumberFormat="1" applyFont="1" applyAlignment="1">
      <alignment horizontal="right"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wrapText="1"/>
    </xf>
    <xf numFmtId="0" fontId="20" fillId="0" borderId="4" xfId="1" applyFont="1" applyBorder="1" applyAlignment="1">
      <alignment horizontal="center" vertical="center" shrinkToFit="1"/>
    </xf>
    <xf numFmtId="0" fontId="10" fillId="0" borderId="4" xfId="1" applyFont="1" applyBorder="1" applyAlignment="1">
      <alignment horizontal="center" vertical="center"/>
    </xf>
    <xf numFmtId="0" fontId="10" fillId="0" borderId="4" xfId="1" applyFont="1" applyBorder="1">
      <alignment vertical="center"/>
    </xf>
    <xf numFmtId="0" fontId="1" fillId="0" borderId="0" xfId="0" applyFont="1" applyAlignment="1">
      <alignment horizontal="right" vertical="center"/>
    </xf>
    <xf numFmtId="0" fontId="10" fillId="0" borderId="0" xfId="1" applyFont="1" applyAlignment="1">
      <alignment horizontal="center" vertical="center" shrinkToFit="1"/>
    </xf>
    <xf numFmtId="0" fontId="10" fillId="0" borderId="4" xfId="1" applyFont="1" applyBorder="1" applyAlignment="1">
      <alignment horizontal="center" vertical="center" wrapText="1"/>
    </xf>
    <xf numFmtId="38" fontId="10" fillId="0" borderId="4" xfId="2" applyFont="1" applyFill="1" applyBorder="1" applyAlignment="1">
      <alignment horizontal="center" vertical="center"/>
    </xf>
    <xf numFmtId="179" fontId="10" fillId="0" borderId="0" xfId="1" applyNumberFormat="1" applyFont="1">
      <alignment vertical="center"/>
    </xf>
    <xf numFmtId="0" fontId="21" fillId="0" borderId="0" xfId="1" applyFont="1">
      <alignment vertical="center"/>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2" borderId="4" xfId="0" applyFont="1" applyFill="1" applyBorder="1" applyAlignment="1" applyProtection="1">
      <alignment horizontal="center" vertical="center" shrinkToFit="1"/>
      <protection locked="0"/>
    </xf>
    <xf numFmtId="0" fontId="1" fillId="2" borderId="6" xfId="0" applyFont="1" applyFill="1" applyBorder="1" applyAlignment="1" applyProtection="1">
      <alignment horizontal="left" vertical="center" shrinkToFit="1"/>
      <protection locked="0"/>
    </xf>
    <xf numFmtId="0" fontId="1" fillId="2" borderId="7" xfId="0" applyFont="1" applyFill="1" applyBorder="1" applyAlignment="1" applyProtection="1">
      <alignment horizontal="left" vertical="center" shrinkToFit="1"/>
      <protection locked="0"/>
    </xf>
    <xf numFmtId="0" fontId="1" fillId="2" borderId="8" xfId="0" applyFont="1" applyFill="1" applyBorder="1" applyAlignment="1" applyProtection="1">
      <alignment horizontal="left"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2" borderId="4" xfId="0" applyFont="1" applyFill="1" applyBorder="1" applyAlignment="1" applyProtection="1">
      <alignment horizontal="left" vertical="center"/>
      <protection locked="0"/>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3" borderId="4" xfId="0" applyFont="1" applyFill="1" applyBorder="1" applyAlignment="1" applyProtection="1">
      <alignment horizontal="center" vertical="center"/>
      <protection locked="0"/>
    </xf>
    <xf numFmtId="0" fontId="9" fillId="0" borderId="10" xfId="0" applyFont="1" applyBorder="1" applyAlignment="1">
      <alignment horizontal="left" vertical="center"/>
    </xf>
    <xf numFmtId="0" fontId="9" fillId="0" borderId="0" xfId="0" applyFont="1" applyAlignment="1">
      <alignment horizontal="left" vertical="center"/>
    </xf>
    <xf numFmtId="0" fontId="1" fillId="0" borderId="0" xfId="0" applyFont="1" applyAlignment="1">
      <alignment horizontal="left"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3" fontId="1" fillId="3" borderId="6" xfId="0" applyNumberFormat="1" applyFont="1" applyFill="1" applyBorder="1" applyAlignment="1" applyProtection="1">
      <alignment horizontal="right" vertical="center"/>
      <protection locked="0"/>
    </xf>
    <xf numFmtId="0" fontId="1" fillId="3" borderId="7" xfId="0" applyFont="1" applyFill="1" applyBorder="1" applyAlignment="1" applyProtection="1">
      <alignment horizontal="right" vertical="center"/>
      <protection locked="0"/>
    </xf>
    <xf numFmtId="0" fontId="1" fillId="0" borderId="4" xfId="0" applyFont="1" applyBorder="1" applyAlignment="1">
      <alignment horizontal="left" vertical="center" wrapText="1"/>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2" borderId="6"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right" vertical="center"/>
      <protection locked="0"/>
    </xf>
    <xf numFmtId="0" fontId="1" fillId="2" borderId="6"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6" xfId="0" applyFont="1" applyFill="1" applyBorder="1" applyAlignment="1" applyProtection="1">
      <alignment horizontal="right" vertical="center"/>
      <protection locked="0"/>
    </xf>
    <xf numFmtId="0" fontId="1" fillId="2" borderId="8" xfId="0" applyFont="1" applyFill="1" applyBorder="1" applyAlignment="1" applyProtection="1">
      <alignment horizontal="right" vertical="center"/>
      <protection locked="0"/>
    </xf>
    <xf numFmtId="0" fontId="10" fillId="0" borderId="0" xfId="0" applyFont="1" applyAlignment="1">
      <alignment horizontal="left" vertical="top"/>
    </xf>
    <xf numFmtId="0" fontId="10" fillId="0" borderId="6" xfId="0" applyFont="1" applyBorder="1" applyAlignment="1">
      <alignment vertical="center"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10" fillId="0" borderId="4" xfId="0" applyFont="1" applyBorder="1" applyAlignment="1">
      <alignment horizontal="center" vertical="center" shrinkToFit="1"/>
    </xf>
    <xf numFmtId="0" fontId="10" fillId="0" borderId="6" xfId="0" applyFont="1" applyBorder="1" applyAlignment="1">
      <alignment horizontal="right" vertical="center" shrinkToFit="1"/>
    </xf>
    <xf numFmtId="0" fontId="10" fillId="0" borderId="7" xfId="0" applyFont="1" applyBorder="1" applyAlignment="1">
      <alignment horizontal="right"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8" xfId="0" applyFont="1" applyBorder="1" applyAlignment="1">
      <alignment horizontal="right" vertical="center" shrinkToFit="1"/>
    </xf>
    <xf numFmtId="0" fontId="10" fillId="0" borderId="0" xfId="0" applyFont="1" applyAlignment="1">
      <alignment horizontal="left" vertical="center"/>
    </xf>
    <xf numFmtId="0" fontId="10" fillId="0" borderId="4"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wrapText="1" shrinkToFit="1"/>
    </xf>
    <xf numFmtId="0" fontId="15" fillId="0" borderId="0" xfId="0" applyFont="1" applyAlignment="1">
      <alignment horizontal="left" vertical="center"/>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6" fillId="0" borderId="0" xfId="0" applyFont="1" applyAlignment="1">
      <alignment horizontal="left" vertical="center" shrinkToFit="1"/>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9" xfId="0" applyFont="1" applyBorder="1" applyAlignment="1">
      <alignment horizontal="left" vertical="center"/>
    </xf>
    <xf numFmtId="0" fontId="16" fillId="0" borderId="5"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wrapText="1"/>
    </xf>
    <xf numFmtId="0" fontId="1" fillId="0" borderId="5" xfId="0" applyFont="1" applyBorder="1" applyAlignment="1">
      <alignment horizontal="left" vertical="center"/>
    </xf>
    <xf numFmtId="0" fontId="1" fillId="0" borderId="9" xfId="0" applyFont="1" applyBorder="1" applyAlignment="1">
      <alignment horizontal="center" vertical="center"/>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6" xfId="0" applyFont="1" applyBorder="1" applyAlignment="1">
      <alignment horizontal="right" vertical="center" shrinkToFit="1"/>
    </xf>
    <xf numFmtId="0" fontId="1" fillId="0" borderId="7" xfId="0" applyFont="1" applyBorder="1" applyAlignment="1">
      <alignment horizontal="right" vertical="center" shrinkToFit="1"/>
    </xf>
    <xf numFmtId="0" fontId="1" fillId="0" borderId="8" xfId="0" applyFont="1" applyBorder="1" applyAlignment="1">
      <alignment horizontal="right" vertical="center" shrinkToFit="1"/>
    </xf>
    <xf numFmtId="0" fontId="10" fillId="0" borderId="11" xfId="1" applyFont="1" applyBorder="1" applyAlignment="1">
      <alignment horizontal="center" vertical="center"/>
    </xf>
    <xf numFmtId="0" fontId="10"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14" xfId="1" applyFont="1" applyBorder="1" applyAlignment="1">
      <alignment horizontal="center" vertical="center"/>
    </xf>
    <xf numFmtId="3" fontId="10" fillId="0" borderId="11" xfId="1" applyNumberFormat="1" applyFont="1" applyBorder="1" applyAlignment="1">
      <alignment horizontal="right" vertical="center" wrapText="1"/>
    </xf>
    <xf numFmtId="0" fontId="10" fillId="0" borderId="12" xfId="1" applyFont="1" applyBorder="1" applyAlignment="1">
      <alignment horizontal="right" vertical="center" wrapText="1"/>
    </xf>
    <xf numFmtId="0" fontId="10" fillId="0" borderId="11" xfId="1" applyFont="1" applyBorder="1" applyAlignment="1">
      <alignment horizontal="right" vertical="center"/>
    </xf>
    <xf numFmtId="0" fontId="10" fillId="0" borderId="12" xfId="1" applyFont="1" applyBorder="1" applyAlignment="1">
      <alignment horizontal="right" vertical="center"/>
    </xf>
    <xf numFmtId="0" fontId="10" fillId="0" borderId="13" xfId="1" applyFont="1" applyBorder="1" applyAlignment="1">
      <alignment horizontal="right" vertical="center"/>
    </xf>
    <xf numFmtId="0" fontId="10" fillId="0" borderId="14" xfId="1" applyFont="1" applyBorder="1" applyAlignment="1">
      <alignment horizontal="right" vertical="center"/>
    </xf>
    <xf numFmtId="0" fontId="10" fillId="0" borderId="9" xfId="1" applyFont="1" applyBorder="1" applyAlignment="1">
      <alignment horizontal="right" vertical="center"/>
    </xf>
    <xf numFmtId="0" fontId="10" fillId="0" borderId="5" xfId="1" applyFont="1" applyBorder="1" applyAlignment="1">
      <alignment horizontal="right"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38" fontId="10" fillId="0" borderId="6" xfId="2" applyFont="1" applyFill="1" applyBorder="1" applyAlignment="1">
      <alignment horizontal="right" vertical="center"/>
    </xf>
    <xf numFmtId="38" fontId="10" fillId="0" borderId="7" xfId="2" applyFont="1" applyFill="1" applyBorder="1" applyAlignment="1">
      <alignment horizontal="right" vertical="center"/>
    </xf>
    <xf numFmtId="38" fontId="10" fillId="0" borderId="8" xfId="2" applyFont="1" applyFill="1" applyBorder="1" applyAlignment="1">
      <alignment horizontal="right" vertical="center"/>
    </xf>
    <xf numFmtId="0" fontId="10" fillId="0" borderId="4" xfId="1" applyFont="1" applyBorder="1" applyAlignment="1">
      <alignment horizontal="center" vertical="center" shrinkToFit="1"/>
    </xf>
    <xf numFmtId="0" fontId="10" fillId="0" borderId="4" xfId="1" applyFont="1" applyBorder="1" applyAlignment="1">
      <alignment horizontal="center" vertical="center"/>
    </xf>
    <xf numFmtId="0" fontId="10" fillId="0" borderId="6" xfId="1" applyFont="1" applyBorder="1" applyAlignment="1">
      <alignment horizontal="left" vertical="center" shrinkToFit="1"/>
    </xf>
    <xf numFmtId="0" fontId="10" fillId="0" borderId="7" xfId="1" applyFont="1" applyBorder="1" applyAlignment="1">
      <alignment horizontal="left" vertical="center" shrinkToFit="1"/>
    </xf>
    <xf numFmtId="0" fontId="10" fillId="0" borderId="8" xfId="1" applyFont="1" applyBorder="1" applyAlignment="1">
      <alignment horizontal="left" vertical="center" shrinkToFit="1"/>
    </xf>
    <xf numFmtId="0" fontId="10" fillId="0" borderId="0" xfId="1" applyFont="1" applyAlignment="1">
      <alignment vertical="center" wrapText="1"/>
    </xf>
    <xf numFmtId="0" fontId="10" fillId="0" borderId="0" xfId="1" applyFont="1" applyAlignment="1">
      <alignment horizontal="center" vertical="center"/>
    </xf>
    <xf numFmtId="0" fontId="10" fillId="0" borderId="9" xfId="1" applyFont="1" applyBorder="1" applyAlignment="1">
      <alignment horizontal="center" vertical="center"/>
    </xf>
    <xf numFmtId="0" fontId="10" fillId="0" borderId="5" xfId="1" applyFont="1" applyBorder="1" applyAlignment="1">
      <alignment horizontal="center" vertical="center"/>
    </xf>
    <xf numFmtId="178" fontId="10" fillId="0" borderId="0" xfId="1" applyNumberFormat="1" applyFont="1" applyAlignment="1">
      <alignment horizontal="left" vertical="center"/>
    </xf>
    <xf numFmtId="0" fontId="10" fillId="0" borderId="0" xfId="1" applyFont="1" applyAlignment="1">
      <alignment horizontal="left" vertical="center"/>
    </xf>
    <xf numFmtId="0" fontId="20" fillId="0" borderId="0" xfId="1" applyFont="1" applyAlignment="1">
      <alignment horizontal="left" vertical="center"/>
    </xf>
    <xf numFmtId="0" fontId="10" fillId="0" borderId="0" xfId="1" applyFont="1" applyAlignment="1">
      <alignment horizontal="left" vertical="center" wrapText="1"/>
    </xf>
    <xf numFmtId="58" fontId="10" fillId="0" borderId="0" xfId="1" applyNumberFormat="1" applyFont="1" applyAlignment="1">
      <alignment horizontal="left" vertical="center" shrinkToFit="1"/>
    </xf>
    <xf numFmtId="0" fontId="18" fillId="0" borderId="0" xfId="1" applyFont="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4" xfId="1" applyFont="1" applyBorder="1" applyAlignment="1">
      <alignment horizontal="left" vertical="center" wrapText="1"/>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4" xfId="1" applyFont="1" applyBorder="1" applyAlignment="1">
      <alignment horizontal="left" vertical="top" wrapText="1" shrinkToFit="1"/>
    </xf>
    <xf numFmtId="0" fontId="10" fillId="0" borderId="9" xfId="1" applyFont="1" applyBorder="1" applyAlignment="1">
      <alignment horizontal="left" vertical="center"/>
    </xf>
    <xf numFmtId="0" fontId="10" fillId="0" borderId="12" xfId="1" applyFont="1" applyBorder="1" applyAlignment="1">
      <alignment horizontal="left" vertical="center"/>
    </xf>
    <xf numFmtId="0" fontId="10" fillId="0" borderId="5" xfId="1" applyFont="1" applyBorder="1" applyAlignment="1">
      <alignment horizontal="left" vertical="center"/>
    </xf>
    <xf numFmtId="0" fontId="10" fillId="0" borderId="14" xfId="1" applyFont="1" applyBorder="1" applyAlignment="1">
      <alignment horizontal="left" vertical="center"/>
    </xf>
    <xf numFmtId="0" fontId="10" fillId="0" borderId="0" xfId="1" applyFont="1">
      <alignment vertical="center"/>
    </xf>
    <xf numFmtId="177" fontId="10" fillId="0" borderId="0" xfId="1" applyNumberFormat="1" applyFont="1" applyAlignment="1">
      <alignment horizontal="right" vertical="center"/>
    </xf>
    <xf numFmtId="0" fontId="10" fillId="0" borderId="13" xfId="1" applyFont="1" applyBorder="1" applyAlignment="1">
      <alignment horizontal="right" vertical="center" shrinkToFit="1"/>
    </xf>
    <xf numFmtId="0" fontId="10" fillId="0" borderId="14" xfId="1" applyFont="1" applyBorder="1" applyAlignment="1">
      <alignment horizontal="right" vertical="center" shrinkToFit="1"/>
    </xf>
    <xf numFmtId="58" fontId="10" fillId="0" borderId="0" xfId="1" applyNumberFormat="1" applyFont="1" applyAlignment="1">
      <alignment horizontal="left" vertical="center"/>
    </xf>
    <xf numFmtId="0" fontId="10" fillId="0" borderId="0" xfId="1" applyFont="1" applyAlignment="1">
      <alignment horizontal="left" vertical="center" wrapText="1" shrinkToFit="1"/>
    </xf>
    <xf numFmtId="38" fontId="10" fillId="0" borderId="6" xfId="1" applyNumberFormat="1" applyFont="1" applyBorder="1" applyAlignment="1">
      <alignment horizontal="right" vertical="center"/>
    </xf>
    <xf numFmtId="38" fontId="10" fillId="0" borderId="7" xfId="1" applyNumberFormat="1" applyFont="1" applyBorder="1" applyAlignment="1">
      <alignment horizontal="right" vertical="center"/>
    </xf>
    <xf numFmtId="38" fontId="10" fillId="0" borderId="8" xfId="1" applyNumberFormat="1" applyFont="1" applyBorder="1" applyAlignment="1">
      <alignment horizontal="right" vertical="center"/>
    </xf>
    <xf numFmtId="0" fontId="20" fillId="0" borderId="4" xfId="1" applyFont="1" applyBorder="1" applyAlignment="1">
      <alignment horizontal="center" vertical="center"/>
    </xf>
    <xf numFmtId="0" fontId="10" fillId="0" borderId="4" xfId="1" applyFont="1" applyBorder="1" applyAlignment="1">
      <alignment horizontal="left" vertical="center" shrinkToFit="1"/>
    </xf>
    <xf numFmtId="0" fontId="20" fillId="0" borderId="0" xfId="1" applyFont="1">
      <alignment vertical="center"/>
    </xf>
    <xf numFmtId="58" fontId="10" fillId="0" borderId="0" xfId="1" applyNumberFormat="1" applyFont="1" applyAlignment="1">
      <alignment horizontal="right" vertical="center"/>
    </xf>
    <xf numFmtId="0" fontId="10" fillId="0" borderId="0" xfId="1" applyFont="1" applyAlignment="1">
      <alignment horizontal="right" vertical="center"/>
    </xf>
  </cellXfs>
  <cellStyles count="3">
    <cellStyle name="桁区切り 2" xfId="2" xr:uid="{A9BE9C6A-7285-47F4-A643-1E5AA9454741}"/>
    <cellStyle name="標準" xfId="0" builtinId="0"/>
    <cellStyle name="標準 2" xfId="1" xr:uid="{0E21D612-5574-47BD-8B3C-AEB42781F9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118382</xdr:colOff>
      <xdr:row>4</xdr:row>
      <xdr:rowOff>130628</xdr:rowOff>
    </xdr:from>
    <xdr:to>
      <xdr:col>19</xdr:col>
      <xdr:colOff>65315</xdr:colOff>
      <xdr:row>14</xdr:row>
      <xdr:rowOff>273504</xdr:rowOff>
    </xdr:to>
    <xdr:grpSp>
      <xdr:nvGrpSpPr>
        <xdr:cNvPr id="2" name="グループ化 1">
          <a:extLst>
            <a:ext uri="{FF2B5EF4-FFF2-40B4-BE49-F238E27FC236}">
              <a16:creationId xmlns:a16="http://schemas.microsoft.com/office/drawing/2014/main" id="{991708EA-CAA3-4FBA-9666-143F779C6013}"/>
            </a:ext>
          </a:extLst>
        </xdr:cNvPr>
        <xdr:cNvGrpSpPr/>
      </xdr:nvGrpSpPr>
      <xdr:grpSpPr>
        <a:xfrm>
          <a:off x="7602311" y="1110342"/>
          <a:ext cx="4695825" cy="2728233"/>
          <a:chOff x="7071436" y="874949"/>
          <a:chExt cx="4615740" cy="2321275"/>
        </a:xfrm>
      </xdr:grpSpPr>
      <xdr:cxnSp macro="">
        <xdr:nvCxnSpPr>
          <xdr:cNvPr id="3" name="直線矢印コネクタ 2">
            <a:extLst>
              <a:ext uri="{FF2B5EF4-FFF2-40B4-BE49-F238E27FC236}">
                <a16:creationId xmlns:a16="http://schemas.microsoft.com/office/drawing/2014/main" id="{FB934699-45DA-81A3-FE4B-A6DF72E4406D}"/>
              </a:ext>
            </a:extLst>
          </xdr:cNvPr>
          <xdr:cNvCxnSpPr/>
        </xdr:nvCxnSpPr>
        <xdr:spPr>
          <a:xfrm flipH="1">
            <a:off x="7071436" y="2681874"/>
            <a:ext cx="752475" cy="5143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 name="テキスト ボックス 1">
            <a:extLst>
              <a:ext uri="{FF2B5EF4-FFF2-40B4-BE49-F238E27FC236}">
                <a16:creationId xmlns:a16="http://schemas.microsoft.com/office/drawing/2014/main" id="{D964311E-E2D6-08CE-898C-91FFC9DBC47F}"/>
              </a:ext>
            </a:extLst>
          </xdr:cNvPr>
          <xdr:cNvSpPr txBox="1"/>
        </xdr:nvSpPr>
        <xdr:spPr>
          <a:xfrm>
            <a:off x="7800976" y="874949"/>
            <a:ext cx="3886200" cy="2296875"/>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合意解約の事由の例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13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地権者が自作する場合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：自作のため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225">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農地を売買する場合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：農地を売買するため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13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受け手を変更する場合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：受け手を変更するため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152400">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※新たな受け手が契約内容を引き継ぐ場合は、解約→再契約でなく権利移転の手続きが可能です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a:t>
            </a:r>
            <a:r>
              <a:rPr lang="ja-JP" sz="1200" spc="72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転用する場合</a:t>
            </a: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：農地を宅地に転用するため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Bef>
                <a:spcPts val="600"/>
              </a:spcBef>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・契約の種類を変更する場合：賃貸借への変更のため</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152400">
              <a:buNone/>
            </a:pPr>
            <a:r>
              <a:rPr 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※賃貸借と使用貸借は契約の種類が異なるため、賃貸借から使用貸借への変更又は使用貸借から賃貸借への変更は、解約のうえ再契約を行います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12</xdr:col>
      <xdr:colOff>424544</xdr:colOff>
      <xdr:row>15</xdr:row>
      <xdr:rowOff>123826</xdr:rowOff>
    </xdr:from>
    <xdr:to>
      <xdr:col>19</xdr:col>
      <xdr:colOff>87084</xdr:colOff>
      <xdr:row>21</xdr:row>
      <xdr:rowOff>228600</xdr:rowOff>
    </xdr:to>
    <xdr:grpSp>
      <xdr:nvGrpSpPr>
        <xdr:cNvPr id="5" name="グループ化 4">
          <a:extLst>
            <a:ext uri="{FF2B5EF4-FFF2-40B4-BE49-F238E27FC236}">
              <a16:creationId xmlns:a16="http://schemas.microsoft.com/office/drawing/2014/main" id="{33DA2F9F-30A1-402D-9DC8-6F0E107651BD}"/>
            </a:ext>
          </a:extLst>
        </xdr:cNvPr>
        <xdr:cNvGrpSpPr/>
      </xdr:nvGrpSpPr>
      <xdr:grpSpPr>
        <a:xfrm>
          <a:off x="7908473" y="4219576"/>
          <a:ext cx="4411432" cy="1914524"/>
          <a:chOff x="7096125" y="3191729"/>
          <a:chExt cx="4334714" cy="1933143"/>
        </a:xfrm>
      </xdr:grpSpPr>
      <xdr:cxnSp macro="">
        <xdr:nvCxnSpPr>
          <xdr:cNvPr id="6" name="直線矢印コネクタ 5">
            <a:extLst>
              <a:ext uri="{FF2B5EF4-FFF2-40B4-BE49-F238E27FC236}">
                <a16:creationId xmlns:a16="http://schemas.microsoft.com/office/drawing/2014/main" id="{89CD0ED7-A9C1-1895-A203-6D6EFB1035D3}"/>
              </a:ext>
            </a:extLst>
          </xdr:cNvPr>
          <xdr:cNvCxnSpPr/>
        </xdr:nvCxnSpPr>
        <xdr:spPr>
          <a:xfrm flipH="1">
            <a:off x="7096125" y="4105275"/>
            <a:ext cx="1885950" cy="19050"/>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87FE16DE-A336-95A8-97D2-63FAC763FAC1}"/>
              </a:ext>
            </a:extLst>
          </xdr:cNvPr>
          <xdr:cNvSpPr txBox="1"/>
        </xdr:nvSpPr>
        <xdr:spPr>
          <a:xfrm>
            <a:off x="7480623" y="3191729"/>
            <a:ext cx="3950216" cy="1933143"/>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解約通知書の作成について</a:t>
            </a:r>
            <a:endParaRPr lang="en-US" altLang="ja-JP"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解約通知書は、出し手、受け手、三重県農林水産支援センターの</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3</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者で作成し、農業委員会へ通知する文書です。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合意解約の場合は、出し手、受け手の方には、それぞれが記入する部分のみを記載いただきます。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解約通知書の空欄は、当センターの記入部分ですので、当センターで入力のうえ、農業委員会へ通知します。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a:buNone/>
            </a:pPr>
            <a:endParaRPr 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xdr:txBody>
      </xdr:sp>
    </xdr:grpSp>
    <xdr:clientData/>
  </xdr:twoCellAnchor>
  <xdr:twoCellAnchor>
    <xdr:from>
      <xdr:col>12</xdr:col>
      <xdr:colOff>80282</xdr:colOff>
      <xdr:row>26</xdr:row>
      <xdr:rowOff>175532</xdr:rowOff>
    </xdr:from>
    <xdr:to>
      <xdr:col>18</xdr:col>
      <xdr:colOff>87086</xdr:colOff>
      <xdr:row>30</xdr:row>
      <xdr:rowOff>99332</xdr:rowOff>
    </xdr:to>
    <xdr:grpSp>
      <xdr:nvGrpSpPr>
        <xdr:cNvPr id="8" name="グループ化 7">
          <a:extLst>
            <a:ext uri="{FF2B5EF4-FFF2-40B4-BE49-F238E27FC236}">
              <a16:creationId xmlns:a16="http://schemas.microsoft.com/office/drawing/2014/main" id="{7F90F167-6B30-4471-95CD-FFFCFB10CF7B}"/>
            </a:ext>
          </a:extLst>
        </xdr:cNvPr>
        <xdr:cNvGrpSpPr/>
      </xdr:nvGrpSpPr>
      <xdr:grpSpPr>
        <a:xfrm>
          <a:off x="7564211" y="7468961"/>
          <a:ext cx="4075339" cy="1094014"/>
          <a:chOff x="7934325" y="3467100"/>
          <a:chExt cx="4008699" cy="1095375"/>
        </a:xfrm>
      </xdr:grpSpPr>
      <xdr:cxnSp macro="">
        <xdr:nvCxnSpPr>
          <xdr:cNvPr id="9" name="直線矢印コネクタ 8">
            <a:extLst>
              <a:ext uri="{FF2B5EF4-FFF2-40B4-BE49-F238E27FC236}">
                <a16:creationId xmlns:a16="http://schemas.microsoft.com/office/drawing/2014/main" id="{739C1390-73CA-BC22-3FAE-34FC39B07D52}"/>
              </a:ext>
            </a:extLst>
          </xdr:cNvPr>
          <xdr:cNvCxnSpPr/>
        </xdr:nvCxnSpPr>
        <xdr:spPr>
          <a:xfrm flipH="1" flipV="1">
            <a:off x="7934325" y="4010025"/>
            <a:ext cx="1000125" cy="85725"/>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B3B87919-6564-E47D-0495-87B6E467B79A}"/>
              </a:ext>
            </a:extLst>
          </xdr:cNvPr>
          <xdr:cNvSpPr txBox="1"/>
        </xdr:nvSpPr>
        <xdr:spPr>
          <a:xfrm>
            <a:off x="8267701" y="3467100"/>
            <a:ext cx="3675323" cy="1095375"/>
          </a:xfrm>
          <a:prstGeom prst="rect">
            <a:avLst/>
          </a:prstGeom>
          <a:solidFill>
            <a:srgbClr val="FFFFCC"/>
          </a:solidFill>
          <a:ln w="28575">
            <a:solidFill>
              <a:srgbClr val="0000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buNone/>
            </a:pPr>
            <a:r>
              <a:rPr lang="ja-JP" altLang="en-US" sz="1200">
                <a:effectLst/>
                <a:latin typeface="ＭＳ Ｐゴシック" panose="020B0600070205080204" pitchFamily="50" charset="-128"/>
                <a:ea typeface="BIZ UDゴシック" panose="020B0400000000000000" pitchFamily="49" charset="-128"/>
                <a:cs typeface="ＭＳ Ｐゴシック" panose="020B0600070205080204" pitchFamily="50" charset="-128"/>
              </a:rPr>
              <a:t>農地一覧の入力について</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農地が</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10</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筆より多い場合は、</a:t>
            </a:r>
            <a:r>
              <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10</a:t>
            </a:r>
            <a:r>
              <a:rPr lang="ja-JP" altLang="en-US" sz="1200">
                <a:effectLst/>
                <a:latin typeface="BIZ UDゴシック" panose="020B0400000000000000" pitchFamily="49" charset="-128"/>
                <a:ea typeface="BIZ UDゴシック" panose="020B0400000000000000" pitchFamily="49" charset="-128"/>
                <a:cs typeface="ＭＳ Ｐゴシック" panose="020B0600070205080204" pitchFamily="50" charset="-128"/>
              </a:rPr>
              <a:t>筆目以降は、別紙に入力されます。</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r>
              <a:rPr lang="ja-JP" altLang="ja-JP" sz="1200">
                <a:effectLst/>
                <a:latin typeface="BIZ UDゴシック" panose="020B0400000000000000" pitchFamily="49" charset="-128"/>
                <a:ea typeface="BIZ UDゴシック" panose="020B0400000000000000" pitchFamily="49" charset="-128"/>
                <a:cs typeface="+mn-cs"/>
              </a:rPr>
              <a:t>農地が</a:t>
            </a:r>
            <a:r>
              <a:rPr lang="en-US" altLang="ja-JP" sz="1200">
                <a:effectLst/>
                <a:latin typeface="BIZ UDゴシック" panose="020B0400000000000000" pitchFamily="49" charset="-128"/>
                <a:ea typeface="BIZ UDゴシック" panose="020B0400000000000000" pitchFamily="49" charset="-128"/>
                <a:cs typeface="+mn-cs"/>
              </a:rPr>
              <a:t>10</a:t>
            </a:r>
            <a:r>
              <a:rPr lang="ja-JP" altLang="ja-JP" sz="1200">
                <a:effectLst/>
                <a:latin typeface="BIZ UDゴシック" panose="020B0400000000000000" pitchFamily="49" charset="-128"/>
                <a:ea typeface="BIZ UDゴシック" panose="020B0400000000000000" pitchFamily="49" charset="-128"/>
                <a:cs typeface="+mn-cs"/>
              </a:rPr>
              <a:t>筆より多い場合は</a:t>
            </a:r>
            <a:r>
              <a:rPr lang="ja-JP" altLang="en-US" sz="1200">
                <a:effectLst/>
                <a:latin typeface="BIZ UDゴシック" panose="020B0400000000000000" pitchFamily="49" charset="-128"/>
                <a:ea typeface="BIZ UDゴシック" panose="020B0400000000000000" pitchFamily="49" charset="-128"/>
                <a:cs typeface="+mn-cs"/>
              </a:rPr>
              <a:t>、別紙も印刷してご提出ください。</a:t>
            </a:r>
            <a:endParaRPr lang="en-US" alt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a:p>
            <a:pPr marL="171450" indent="-171450">
              <a:buFont typeface="Arial" panose="020B0604020202020204" pitchFamily="34" charset="0"/>
              <a:buChar char="•"/>
            </a:pPr>
            <a:endParaRPr lang="ja-JP" sz="1200">
              <a:effectLst/>
              <a:latin typeface="BIZ UDゴシック" panose="020B0400000000000000" pitchFamily="49" charset="-128"/>
              <a:ea typeface="BIZ UDゴシック" panose="020B0400000000000000" pitchFamily="49" charset="-128"/>
              <a:cs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355597</xdr:colOff>
      <xdr:row>0</xdr:row>
      <xdr:rowOff>8464</xdr:rowOff>
    </xdr:from>
    <xdr:to>
      <xdr:col>16</xdr:col>
      <xdr:colOff>220310</xdr:colOff>
      <xdr:row>1</xdr:row>
      <xdr:rowOff>35200</xdr:rowOff>
    </xdr:to>
    <xdr:grpSp>
      <xdr:nvGrpSpPr>
        <xdr:cNvPr id="2" name="グループ化 1">
          <a:extLst>
            <a:ext uri="{FF2B5EF4-FFF2-40B4-BE49-F238E27FC236}">
              <a16:creationId xmlns:a16="http://schemas.microsoft.com/office/drawing/2014/main" id="{41515C5B-FF28-4565-A4B7-5FA6B385BA08}"/>
            </a:ext>
          </a:extLst>
        </xdr:cNvPr>
        <xdr:cNvGrpSpPr/>
      </xdr:nvGrpSpPr>
      <xdr:grpSpPr>
        <a:xfrm>
          <a:off x="5607954" y="8464"/>
          <a:ext cx="898856" cy="720700"/>
          <a:chOff x="5704113" y="10883"/>
          <a:chExt cx="872246" cy="713384"/>
        </a:xfrm>
      </xdr:grpSpPr>
      <xdr:sp macro="" textlink="">
        <xdr:nvSpPr>
          <xdr:cNvPr id="3" name="テキスト ボックス 2">
            <a:extLst>
              <a:ext uri="{FF2B5EF4-FFF2-40B4-BE49-F238E27FC236}">
                <a16:creationId xmlns:a16="http://schemas.microsoft.com/office/drawing/2014/main" id="{807FFF6C-CCED-3541-58E3-CE7BAB90DEF4}"/>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25C4E8AC-BA8F-8D1C-6338-F7E896DE1F12}"/>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16</xdr:col>
      <xdr:colOff>224546</xdr:colOff>
      <xdr:row>1</xdr:row>
      <xdr:rowOff>22503</xdr:rowOff>
    </xdr:to>
    <xdr:grpSp>
      <xdr:nvGrpSpPr>
        <xdr:cNvPr id="2" name="グループ化 1">
          <a:extLst>
            <a:ext uri="{FF2B5EF4-FFF2-40B4-BE49-F238E27FC236}">
              <a16:creationId xmlns:a16="http://schemas.microsoft.com/office/drawing/2014/main" id="{57AE2017-7F8D-4C00-909F-115B907757E7}"/>
            </a:ext>
          </a:extLst>
        </xdr:cNvPr>
        <xdr:cNvGrpSpPr/>
      </xdr:nvGrpSpPr>
      <xdr:grpSpPr>
        <a:xfrm>
          <a:off x="5588000" y="0"/>
          <a:ext cx="891296" cy="705128"/>
          <a:chOff x="5704113" y="10883"/>
          <a:chExt cx="872246" cy="713384"/>
        </a:xfrm>
      </xdr:grpSpPr>
      <xdr:sp macro="" textlink="">
        <xdr:nvSpPr>
          <xdr:cNvPr id="3" name="テキスト ボックス 2">
            <a:extLst>
              <a:ext uri="{FF2B5EF4-FFF2-40B4-BE49-F238E27FC236}">
                <a16:creationId xmlns:a16="http://schemas.microsoft.com/office/drawing/2014/main" id="{70708F26-87E9-7481-CB75-EFFA1AFD33CE}"/>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33404503-0EE4-130F-94DB-74DEA00D0C8B}"/>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609600</xdr:colOff>
      <xdr:row>0</xdr:row>
      <xdr:rowOff>15239</xdr:rowOff>
    </xdr:from>
    <xdr:to>
      <xdr:col>13</xdr:col>
      <xdr:colOff>166612</xdr:colOff>
      <xdr:row>0</xdr:row>
      <xdr:rowOff>740597</xdr:rowOff>
    </xdr:to>
    <xdr:grpSp>
      <xdr:nvGrpSpPr>
        <xdr:cNvPr id="2" name="グループ化 1">
          <a:extLst>
            <a:ext uri="{FF2B5EF4-FFF2-40B4-BE49-F238E27FC236}">
              <a16:creationId xmlns:a16="http://schemas.microsoft.com/office/drawing/2014/main" id="{20670273-F157-408A-879D-D10659AF9649}"/>
            </a:ext>
          </a:extLst>
        </xdr:cNvPr>
        <xdr:cNvGrpSpPr/>
      </xdr:nvGrpSpPr>
      <xdr:grpSpPr>
        <a:xfrm>
          <a:off x="2647950" y="15239"/>
          <a:ext cx="3709912" cy="725358"/>
          <a:chOff x="9135035" y="2483223"/>
          <a:chExt cx="3741747" cy="719082"/>
        </a:xfrm>
      </xdr:grpSpPr>
      <xdr:sp macro="" textlink="">
        <xdr:nvSpPr>
          <xdr:cNvPr id="3" name="テキスト ボックス 2">
            <a:extLst>
              <a:ext uri="{FF2B5EF4-FFF2-40B4-BE49-F238E27FC236}">
                <a16:creationId xmlns:a16="http://schemas.microsoft.com/office/drawing/2014/main" id="{906F8FEE-414F-4332-1013-E0A0C44E36FF}"/>
              </a:ext>
            </a:extLst>
          </xdr:cNvPr>
          <xdr:cNvSpPr txBox="1"/>
        </xdr:nvSpPr>
        <xdr:spPr>
          <a:xfrm>
            <a:off x="9135035" y="2974191"/>
            <a:ext cx="389850" cy="228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5B825F1F-5F1F-FD00-A864-D6A7311CD155}"/>
              </a:ext>
            </a:extLst>
          </xdr:cNvPr>
          <xdr:cNvSpPr/>
        </xdr:nvSpPr>
        <xdr:spPr>
          <a:xfrm>
            <a:off x="9359280"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楕円 4">
            <a:extLst>
              <a:ext uri="{FF2B5EF4-FFF2-40B4-BE49-F238E27FC236}">
                <a16:creationId xmlns:a16="http://schemas.microsoft.com/office/drawing/2014/main" id="{C9EF1033-4706-9936-7CAF-D3919A572C13}"/>
              </a:ext>
            </a:extLst>
          </xdr:cNvPr>
          <xdr:cNvSpPr/>
        </xdr:nvSpPr>
        <xdr:spPr>
          <a:xfrm>
            <a:off x="10076266"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楕円 5">
            <a:extLst>
              <a:ext uri="{FF2B5EF4-FFF2-40B4-BE49-F238E27FC236}">
                <a16:creationId xmlns:a16="http://schemas.microsoft.com/office/drawing/2014/main" id="{1734034E-E7BB-6AA9-CDF9-DD12EFAE90FA}"/>
              </a:ext>
            </a:extLst>
          </xdr:cNvPr>
          <xdr:cNvSpPr/>
        </xdr:nvSpPr>
        <xdr:spPr>
          <a:xfrm>
            <a:off x="10793253"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楕円 6">
            <a:extLst>
              <a:ext uri="{FF2B5EF4-FFF2-40B4-BE49-F238E27FC236}">
                <a16:creationId xmlns:a16="http://schemas.microsoft.com/office/drawing/2014/main" id="{1510D07A-EB11-C080-63EC-7E238C4FEEEE}"/>
              </a:ext>
            </a:extLst>
          </xdr:cNvPr>
          <xdr:cNvSpPr/>
        </xdr:nvSpPr>
        <xdr:spPr>
          <a:xfrm>
            <a:off x="11510237" y="2483223"/>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楕円 7">
            <a:extLst>
              <a:ext uri="{FF2B5EF4-FFF2-40B4-BE49-F238E27FC236}">
                <a16:creationId xmlns:a16="http://schemas.microsoft.com/office/drawing/2014/main" id="{FDA190BE-7571-BC6D-B998-E1B0EE2D00BA}"/>
              </a:ext>
            </a:extLst>
          </xdr:cNvPr>
          <xdr:cNvSpPr/>
        </xdr:nvSpPr>
        <xdr:spPr>
          <a:xfrm>
            <a:off x="12227224" y="2483224"/>
            <a:ext cx="649558" cy="642393"/>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257175</xdr:colOff>
      <xdr:row>0</xdr:row>
      <xdr:rowOff>0</xdr:rowOff>
    </xdr:from>
    <xdr:to>
      <xdr:col>13</xdr:col>
      <xdr:colOff>453146</xdr:colOff>
      <xdr:row>1</xdr:row>
      <xdr:rowOff>225703</xdr:rowOff>
    </xdr:to>
    <xdr:grpSp>
      <xdr:nvGrpSpPr>
        <xdr:cNvPr id="2" name="グループ化 1">
          <a:extLst>
            <a:ext uri="{FF2B5EF4-FFF2-40B4-BE49-F238E27FC236}">
              <a16:creationId xmlns:a16="http://schemas.microsoft.com/office/drawing/2014/main" id="{866BDC56-C635-408B-B03A-36E1683CAA4C}"/>
            </a:ext>
          </a:extLst>
        </xdr:cNvPr>
        <xdr:cNvGrpSpPr/>
      </xdr:nvGrpSpPr>
      <xdr:grpSpPr>
        <a:xfrm>
          <a:off x="5614988" y="0"/>
          <a:ext cx="874627" cy="725766"/>
          <a:chOff x="5704113" y="10883"/>
          <a:chExt cx="872246" cy="713384"/>
        </a:xfrm>
      </xdr:grpSpPr>
      <xdr:sp macro="" textlink="">
        <xdr:nvSpPr>
          <xdr:cNvPr id="3" name="テキスト ボックス 2">
            <a:extLst>
              <a:ext uri="{FF2B5EF4-FFF2-40B4-BE49-F238E27FC236}">
                <a16:creationId xmlns:a16="http://schemas.microsoft.com/office/drawing/2014/main" id="{C696E5A8-6FF5-7423-B1CF-BB27BBADA2BB}"/>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4" name="楕円 3">
            <a:extLst>
              <a:ext uri="{FF2B5EF4-FFF2-40B4-BE49-F238E27FC236}">
                <a16:creationId xmlns:a16="http://schemas.microsoft.com/office/drawing/2014/main" id="{85EBA8C8-1221-EC4D-16A0-9E27E2569754}"/>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276225</xdr:colOff>
      <xdr:row>86</xdr:row>
      <xdr:rowOff>38100</xdr:rowOff>
    </xdr:from>
    <xdr:to>
      <xdr:col>13</xdr:col>
      <xdr:colOff>472196</xdr:colOff>
      <xdr:row>87</xdr:row>
      <xdr:rowOff>168553</xdr:rowOff>
    </xdr:to>
    <xdr:grpSp>
      <xdr:nvGrpSpPr>
        <xdr:cNvPr id="5" name="グループ化 4">
          <a:extLst>
            <a:ext uri="{FF2B5EF4-FFF2-40B4-BE49-F238E27FC236}">
              <a16:creationId xmlns:a16="http://schemas.microsoft.com/office/drawing/2014/main" id="{B0D7E052-6296-40D3-9B8F-7A16CAE32717}"/>
            </a:ext>
          </a:extLst>
        </xdr:cNvPr>
        <xdr:cNvGrpSpPr/>
      </xdr:nvGrpSpPr>
      <xdr:grpSpPr>
        <a:xfrm>
          <a:off x="5634038" y="19862006"/>
          <a:ext cx="874627" cy="725766"/>
          <a:chOff x="5704113" y="10883"/>
          <a:chExt cx="872246" cy="713384"/>
        </a:xfrm>
      </xdr:grpSpPr>
      <xdr:sp macro="" textlink="">
        <xdr:nvSpPr>
          <xdr:cNvPr id="6" name="テキスト ボックス 5">
            <a:extLst>
              <a:ext uri="{FF2B5EF4-FFF2-40B4-BE49-F238E27FC236}">
                <a16:creationId xmlns:a16="http://schemas.microsoft.com/office/drawing/2014/main" id="{CC6410C8-C026-12E3-D290-52F1AC2C40B0}"/>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7" name="楕円 6">
            <a:extLst>
              <a:ext uri="{FF2B5EF4-FFF2-40B4-BE49-F238E27FC236}">
                <a16:creationId xmlns:a16="http://schemas.microsoft.com/office/drawing/2014/main" id="{19B751AC-DE5C-4665-59F5-DAE684ED2029}"/>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247650</xdr:colOff>
      <xdr:row>44</xdr:row>
      <xdr:rowOff>47625</xdr:rowOff>
    </xdr:from>
    <xdr:to>
      <xdr:col>13</xdr:col>
      <xdr:colOff>443621</xdr:colOff>
      <xdr:row>45</xdr:row>
      <xdr:rowOff>149503</xdr:rowOff>
    </xdr:to>
    <xdr:grpSp>
      <xdr:nvGrpSpPr>
        <xdr:cNvPr id="8" name="グループ化 7">
          <a:extLst>
            <a:ext uri="{FF2B5EF4-FFF2-40B4-BE49-F238E27FC236}">
              <a16:creationId xmlns:a16="http://schemas.microsoft.com/office/drawing/2014/main" id="{9378FBF7-AEEE-4129-B987-C7792E216F33}"/>
            </a:ext>
          </a:extLst>
        </xdr:cNvPr>
        <xdr:cNvGrpSpPr/>
      </xdr:nvGrpSpPr>
      <xdr:grpSpPr>
        <a:xfrm>
          <a:off x="5605463" y="9977438"/>
          <a:ext cx="874627" cy="721003"/>
          <a:chOff x="5704113" y="10883"/>
          <a:chExt cx="872246" cy="713384"/>
        </a:xfrm>
      </xdr:grpSpPr>
      <xdr:sp macro="" textlink="">
        <xdr:nvSpPr>
          <xdr:cNvPr id="9" name="テキスト ボックス 8">
            <a:extLst>
              <a:ext uri="{FF2B5EF4-FFF2-40B4-BE49-F238E27FC236}">
                <a16:creationId xmlns:a16="http://schemas.microsoft.com/office/drawing/2014/main" id="{5B5615DA-1950-1602-BD1E-3A80D6BAB20C}"/>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10" name="楕円 9">
            <a:extLst>
              <a:ext uri="{FF2B5EF4-FFF2-40B4-BE49-F238E27FC236}">
                <a16:creationId xmlns:a16="http://schemas.microsoft.com/office/drawing/2014/main" id="{9B836CF0-A78A-EE3A-A963-EE5A6CF665FA}"/>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266700</xdr:colOff>
      <xdr:row>129</xdr:row>
      <xdr:rowOff>38100</xdr:rowOff>
    </xdr:from>
    <xdr:to>
      <xdr:col>13</xdr:col>
      <xdr:colOff>462671</xdr:colOff>
      <xdr:row>130</xdr:row>
      <xdr:rowOff>139978</xdr:rowOff>
    </xdr:to>
    <xdr:grpSp>
      <xdr:nvGrpSpPr>
        <xdr:cNvPr id="11" name="グループ化 10">
          <a:extLst>
            <a:ext uri="{FF2B5EF4-FFF2-40B4-BE49-F238E27FC236}">
              <a16:creationId xmlns:a16="http://schemas.microsoft.com/office/drawing/2014/main" id="{152FF578-48F9-4C54-9A42-4CD71970762B}"/>
            </a:ext>
          </a:extLst>
        </xdr:cNvPr>
        <xdr:cNvGrpSpPr/>
      </xdr:nvGrpSpPr>
      <xdr:grpSpPr>
        <a:xfrm>
          <a:off x="5624513" y="29815631"/>
          <a:ext cx="874627" cy="721003"/>
          <a:chOff x="5704113" y="10883"/>
          <a:chExt cx="872246" cy="713384"/>
        </a:xfrm>
      </xdr:grpSpPr>
      <xdr:sp macro="" textlink="">
        <xdr:nvSpPr>
          <xdr:cNvPr id="12" name="テキスト ボックス 11">
            <a:extLst>
              <a:ext uri="{FF2B5EF4-FFF2-40B4-BE49-F238E27FC236}">
                <a16:creationId xmlns:a16="http://schemas.microsoft.com/office/drawing/2014/main" id="{23549D6F-BFB5-4DB6-F476-C2086A801EE1}"/>
              </a:ext>
            </a:extLst>
          </xdr:cNvPr>
          <xdr:cNvSpPr txBox="1"/>
        </xdr:nvSpPr>
        <xdr:spPr>
          <a:xfrm>
            <a:off x="5704113" y="49856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a:latin typeface="BIZ UDPゴシック" panose="020B0400000000000000" pitchFamily="50" charset="-128"/>
                <a:ea typeface="BIZ UDPゴシック" panose="020B0400000000000000" pitchFamily="50" charset="-128"/>
              </a:rPr>
              <a:t>捨印</a:t>
            </a:r>
          </a:p>
        </xdr:txBody>
      </xdr:sp>
      <xdr:sp macro="" textlink="">
        <xdr:nvSpPr>
          <xdr:cNvPr id="13" name="楕円 12">
            <a:extLst>
              <a:ext uri="{FF2B5EF4-FFF2-40B4-BE49-F238E27FC236}">
                <a16:creationId xmlns:a16="http://schemas.microsoft.com/office/drawing/2014/main" id="{E3877664-28EE-0A77-78D5-A8B3797B1F03}"/>
              </a:ext>
            </a:extLst>
          </xdr:cNvPr>
          <xdr:cNvSpPr/>
        </xdr:nvSpPr>
        <xdr:spPr>
          <a:xfrm>
            <a:off x="5928359" y="10883"/>
            <a:ext cx="648000" cy="641152"/>
          </a:xfrm>
          <a:prstGeom prst="ellipse">
            <a:avLst/>
          </a:prstGeom>
          <a:no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A67AA-8C70-4A99-A301-29DB6FCFFBE0}">
  <sheetPr>
    <tabColor rgb="FFFF0000"/>
    <pageSetUpPr fitToPage="1"/>
  </sheetPr>
  <dimension ref="A1:M62"/>
  <sheetViews>
    <sheetView topLeftCell="A13" zoomScale="70" zoomScaleNormal="70" workbookViewId="0">
      <selection activeCell="N34" sqref="N34"/>
    </sheetView>
  </sheetViews>
  <sheetFormatPr defaultRowHeight="18.75"/>
  <cols>
    <col min="1" max="1" width="3.75" style="5" bestFit="1" customWidth="1"/>
    <col min="2" max="2" width="9.75" style="1" bestFit="1" customWidth="1"/>
    <col min="3" max="3" width="11.75" style="1" customWidth="1"/>
    <col min="4" max="4" width="29.75" style="1" bestFit="1" customWidth="1"/>
    <col min="5" max="5" width="5.375" style="1" bestFit="1" customWidth="1"/>
    <col min="6" max="11" width="4.75" style="1" customWidth="1"/>
    <col min="12" max="13" width="8.75" style="1"/>
  </cols>
  <sheetData>
    <row r="1" spans="2:13" ht="19.5" thickBot="1">
      <c r="H1" s="48" t="s">
        <v>0</v>
      </c>
      <c r="I1" s="49"/>
      <c r="J1" s="49"/>
      <c r="K1" s="49"/>
      <c r="L1" s="50"/>
    </row>
    <row r="2" spans="2:13">
      <c r="B2" s="51" t="s">
        <v>1</v>
      </c>
      <c r="C2" s="51"/>
      <c r="D2" s="51"/>
      <c r="E2" s="51"/>
      <c r="F2" s="51"/>
      <c r="G2" s="51"/>
      <c r="H2" s="51"/>
      <c r="I2" s="51"/>
      <c r="J2" s="51"/>
      <c r="K2" s="51"/>
      <c r="L2" s="51"/>
    </row>
    <row r="3" spans="2:13">
      <c r="B3" s="52" t="s">
        <v>2</v>
      </c>
      <c r="C3" s="52"/>
      <c r="D3" s="52"/>
      <c r="E3" s="52"/>
      <c r="F3" s="52"/>
      <c r="G3" s="52"/>
      <c r="H3" s="52"/>
      <c r="I3" s="52"/>
      <c r="J3" s="52"/>
      <c r="K3" s="52"/>
      <c r="L3" s="52"/>
    </row>
    <row r="4" spans="2:13">
      <c r="B4" s="52" t="s">
        <v>3</v>
      </c>
      <c r="C4" s="52"/>
      <c r="D4" s="52"/>
      <c r="E4" s="52"/>
      <c r="F4" s="52"/>
      <c r="G4" s="52"/>
      <c r="H4" s="52"/>
      <c r="I4" s="52"/>
      <c r="J4" s="52"/>
      <c r="K4" s="52"/>
      <c r="L4" s="52"/>
    </row>
    <row r="5" spans="2:13">
      <c r="B5" s="52" t="s">
        <v>4</v>
      </c>
      <c r="C5" s="52"/>
      <c r="D5" s="52"/>
      <c r="E5" s="52"/>
      <c r="F5" s="52"/>
      <c r="G5" s="52"/>
      <c r="H5" s="52"/>
      <c r="I5" s="52"/>
      <c r="J5" s="52"/>
      <c r="K5" s="52"/>
      <c r="L5" s="52"/>
    </row>
    <row r="6" spans="2:13">
      <c r="B6" s="2"/>
      <c r="C6" s="2"/>
      <c r="D6" s="2"/>
      <c r="E6" s="2"/>
      <c r="F6" s="2"/>
      <c r="G6" s="2"/>
      <c r="H6" s="2"/>
      <c r="I6" s="2"/>
      <c r="J6" s="2"/>
      <c r="K6" s="2"/>
      <c r="L6" s="2"/>
    </row>
    <row r="7" spans="2:13" s="5" customFormat="1" ht="25.15" customHeight="1">
      <c r="B7" s="53" t="s">
        <v>5</v>
      </c>
      <c r="C7" s="53"/>
      <c r="D7" s="53"/>
      <c r="E7" s="3" t="s">
        <v>6</v>
      </c>
      <c r="F7" s="4"/>
      <c r="G7" s="3" t="s">
        <v>7</v>
      </c>
      <c r="H7" s="4"/>
      <c r="I7" s="3" t="s">
        <v>8</v>
      </c>
      <c r="J7" s="4"/>
      <c r="K7" s="3" t="s">
        <v>9</v>
      </c>
      <c r="L7" s="1"/>
      <c r="M7" s="1"/>
    </row>
    <row r="8" spans="2:13" s="5" customFormat="1" ht="13.5">
      <c r="B8" s="39" t="s">
        <v>10</v>
      </c>
      <c r="C8" s="39"/>
      <c r="D8" s="39"/>
      <c r="E8" s="39"/>
      <c r="F8" s="39"/>
      <c r="G8" s="39"/>
      <c r="H8" s="39"/>
      <c r="I8" s="39"/>
      <c r="J8" s="39"/>
      <c r="K8" s="39"/>
      <c r="L8" s="39"/>
      <c r="M8" s="1"/>
    </row>
    <row r="9" spans="2:13">
      <c r="B9" s="6"/>
      <c r="C9" s="6"/>
      <c r="D9" s="6"/>
      <c r="E9" s="6"/>
      <c r="F9" s="6"/>
      <c r="G9" s="6"/>
      <c r="H9" s="6"/>
      <c r="I9" s="6"/>
      <c r="J9" s="6"/>
      <c r="K9" s="6"/>
      <c r="L9" s="6"/>
    </row>
    <row r="10" spans="2:13">
      <c r="B10" s="7"/>
      <c r="C10" s="3" t="s">
        <v>11</v>
      </c>
      <c r="D10" s="3" t="s">
        <v>12</v>
      </c>
      <c r="E10" s="40" t="s">
        <v>13</v>
      </c>
      <c r="F10" s="40"/>
      <c r="G10" s="40"/>
      <c r="H10" s="40"/>
      <c r="I10" s="41" t="s">
        <v>14</v>
      </c>
      <c r="J10" s="42"/>
      <c r="K10" s="42"/>
      <c r="L10" s="42"/>
      <c r="M10" s="43"/>
    </row>
    <row r="11" spans="2:13" ht="25.15" customHeight="1">
      <c r="B11" s="3" t="s">
        <v>15</v>
      </c>
      <c r="C11" s="4"/>
      <c r="D11" s="8"/>
      <c r="E11" s="44"/>
      <c r="F11" s="44"/>
      <c r="G11" s="44"/>
      <c r="H11" s="44"/>
      <c r="I11" s="45"/>
      <c r="J11" s="46"/>
      <c r="K11" s="46"/>
      <c r="L11" s="46"/>
      <c r="M11" s="47"/>
    </row>
    <row r="12" spans="2:13" ht="25.15" customHeight="1">
      <c r="B12" s="3" t="s">
        <v>16</v>
      </c>
      <c r="C12" s="4"/>
      <c r="D12" s="8"/>
      <c r="E12" s="44"/>
      <c r="F12" s="44"/>
      <c r="G12" s="44"/>
      <c r="H12" s="44"/>
      <c r="I12" s="45"/>
      <c r="J12" s="46"/>
      <c r="K12" s="46"/>
      <c r="L12" s="46"/>
      <c r="M12" s="47"/>
    </row>
    <row r="13" spans="2:13">
      <c r="B13" s="54" t="s">
        <v>17</v>
      </c>
      <c r="C13" s="54"/>
      <c r="D13" s="54"/>
      <c r="E13" s="54"/>
      <c r="F13" s="54"/>
      <c r="G13" s="54"/>
      <c r="H13" s="54"/>
      <c r="I13" s="54"/>
      <c r="J13" s="54"/>
      <c r="K13" s="54"/>
      <c r="L13" s="54"/>
    </row>
    <row r="15" spans="2:13" ht="42" customHeight="1">
      <c r="B15" s="40" t="s">
        <v>18</v>
      </c>
      <c r="C15" s="40"/>
      <c r="D15" s="55"/>
      <c r="E15" s="55"/>
      <c r="F15" s="55"/>
      <c r="G15" s="55"/>
      <c r="H15" s="55"/>
      <c r="I15" s="55"/>
      <c r="J15" s="55"/>
      <c r="K15" s="55"/>
      <c r="L15" s="55"/>
    </row>
    <row r="16" spans="2:13">
      <c r="B16" s="9"/>
      <c r="C16" s="9"/>
      <c r="D16" s="9"/>
      <c r="E16" s="9"/>
      <c r="F16" s="9"/>
      <c r="G16" s="9"/>
      <c r="H16" s="9"/>
      <c r="I16" s="9"/>
      <c r="J16" s="9"/>
      <c r="K16" s="9"/>
    </row>
    <row r="17" spans="1:13" ht="25.15" customHeight="1">
      <c r="B17" s="53" t="s">
        <v>19</v>
      </c>
      <c r="C17" s="56" t="s">
        <v>20</v>
      </c>
      <c r="D17" s="57"/>
      <c r="E17" s="3" t="s">
        <v>6</v>
      </c>
      <c r="F17" s="4"/>
      <c r="G17" s="3" t="s">
        <v>7</v>
      </c>
      <c r="H17" s="4"/>
      <c r="I17" s="3" t="s">
        <v>8</v>
      </c>
      <c r="J17" s="4"/>
      <c r="K17" s="3" t="s">
        <v>9</v>
      </c>
    </row>
    <row r="18" spans="1:13" ht="25.15" customHeight="1">
      <c r="B18" s="53"/>
      <c r="C18" s="56" t="s">
        <v>21</v>
      </c>
      <c r="D18" s="57"/>
      <c r="E18" s="3" t="s">
        <v>6</v>
      </c>
      <c r="F18" s="4"/>
      <c r="G18" s="3" t="s">
        <v>7</v>
      </c>
      <c r="H18" s="4"/>
      <c r="I18" s="3" t="s">
        <v>8</v>
      </c>
      <c r="J18" s="4"/>
      <c r="K18" s="3" t="s">
        <v>9</v>
      </c>
      <c r="M18" s="1" t="s">
        <v>22</v>
      </c>
    </row>
    <row r="19" spans="1:13" s="5" customFormat="1" ht="25.15" customHeight="1">
      <c r="B19" s="53"/>
      <c r="C19" s="56" t="s">
        <v>23</v>
      </c>
      <c r="D19" s="57"/>
      <c r="E19" s="58"/>
      <c r="F19" s="58"/>
      <c r="G19" s="58"/>
      <c r="H19" s="58"/>
      <c r="I19" s="58"/>
      <c r="J19" s="58"/>
      <c r="K19" s="58"/>
      <c r="L19" s="59" t="s">
        <v>24</v>
      </c>
      <c r="M19" s="60"/>
    </row>
    <row r="20" spans="1:13" s="5" customFormat="1" ht="25.15" customHeight="1">
      <c r="B20" s="72" t="s">
        <v>25</v>
      </c>
      <c r="C20" s="56" t="s">
        <v>26</v>
      </c>
      <c r="D20" s="57"/>
      <c r="E20" s="73"/>
      <c r="F20" s="74"/>
      <c r="G20" s="74"/>
      <c r="H20" s="74"/>
      <c r="I20" s="74"/>
      <c r="J20" s="74"/>
      <c r="K20" s="75"/>
      <c r="L20" s="59" t="s">
        <v>24</v>
      </c>
      <c r="M20" s="60"/>
    </row>
    <row r="21" spans="1:13" s="5" customFormat="1" ht="25.15" customHeight="1">
      <c r="B21" s="53"/>
      <c r="C21" s="56" t="s">
        <v>27</v>
      </c>
      <c r="D21" s="57"/>
      <c r="E21" s="70"/>
      <c r="F21" s="71"/>
      <c r="G21" s="71"/>
      <c r="H21" s="71"/>
      <c r="I21" s="71"/>
      <c r="J21" s="41" t="s">
        <v>28</v>
      </c>
      <c r="K21" s="43"/>
      <c r="L21" s="59" t="s">
        <v>24</v>
      </c>
      <c r="M21" s="60"/>
    </row>
    <row r="22" spans="1:13" s="5" customFormat="1" ht="25.15" customHeight="1">
      <c r="B22" s="53"/>
      <c r="C22" s="56" t="s">
        <v>29</v>
      </c>
      <c r="D22" s="57"/>
      <c r="E22" s="70"/>
      <c r="F22" s="71"/>
      <c r="G22" s="71"/>
      <c r="H22" s="71"/>
      <c r="I22" s="71"/>
      <c r="J22" s="41" t="s">
        <v>28</v>
      </c>
      <c r="K22" s="43"/>
      <c r="L22" s="59" t="s">
        <v>24</v>
      </c>
      <c r="M22" s="60"/>
    </row>
    <row r="23" spans="1:13" s="5" customFormat="1" ht="25.15" customHeight="1">
      <c r="B23" s="53"/>
      <c r="C23" s="56" t="s">
        <v>30</v>
      </c>
      <c r="D23" s="57"/>
      <c r="E23" s="70"/>
      <c r="F23" s="71"/>
      <c r="G23" s="71"/>
      <c r="H23" s="71"/>
      <c r="I23" s="71"/>
      <c r="J23" s="41" t="s">
        <v>31</v>
      </c>
      <c r="K23" s="43"/>
      <c r="L23" s="59" t="s">
        <v>24</v>
      </c>
      <c r="M23" s="60"/>
    </row>
    <row r="24" spans="1:13" s="5" customFormat="1" ht="27.6" customHeight="1">
      <c r="B24" s="61" t="s">
        <v>32</v>
      </c>
      <c r="C24" s="61"/>
      <c r="D24" s="61"/>
      <c r="E24" s="61"/>
      <c r="F24" s="61"/>
      <c r="G24" s="61"/>
      <c r="H24" s="61"/>
      <c r="I24" s="61"/>
      <c r="J24" s="61"/>
      <c r="K24" s="61"/>
      <c r="L24" s="61"/>
      <c r="M24" s="1"/>
    </row>
    <row r="25" spans="1:13" s="5" customFormat="1" ht="13.5">
      <c r="B25" s="1"/>
      <c r="C25" s="1"/>
      <c r="D25" s="1"/>
      <c r="E25" s="1"/>
      <c r="F25" s="1"/>
      <c r="G25" s="1"/>
      <c r="H25" s="1"/>
      <c r="I25" s="1"/>
      <c r="J25" s="1"/>
      <c r="K25" s="1"/>
      <c r="L25" s="1"/>
      <c r="M25" s="1"/>
    </row>
    <row r="26" spans="1:13">
      <c r="B26" s="62" t="s">
        <v>33</v>
      </c>
      <c r="C26" s="62"/>
      <c r="D26" s="62"/>
      <c r="E26" s="62"/>
      <c r="F26" s="62"/>
      <c r="G26" s="63" t="s">
        <v>34</v>
      </c>
      <c r="H26" s="64"/>
      <c r="I26" s="40" t="s">
        <v>35</v>
      </c>
      <c r="J26" s="40"/>
      <c r="K26" s="40" t="s">
        <v>36</v>
      </c>
      <c r="L26" s="40"/>
      <c r="M26"/>
    </row>
    <row r="27" spans="1:13" ht="18" customHeight="1">
      <c r="B27" s="3" t="s">
        <v>37</v>
      </c>
      <c r="C27" s="67" t="s">
        <v>38</v>
      </c>
      <c r="D27" s="68"/>
      <c r="E27" s="68"/>
      <c r="F27" s="69"/>
      <c r="G27" s="65"/>
      <c r="H27" s="66"/>
      <c r="I27" s="40"/>
      <c r="J27" s="40"/>
      <c r="K27" s="40"/>
      <c r="L27" s="40"/>
      <c r="M27"/>
    </row>
    <row r="28" spans="1:13" ht="25.15" customHeight="1">
      <c r="A28" s="1">
        <v>1</v>
      </c>
      <c r="B28" s="10"/>
      <c r="C28" s="76"/>
      <c r="D28" s="77"/>
      <c r="E28" s="77"/>
      <c r="F28" s="78"/>
      <c r="G28" s="79"/>
      <c r="H28" s="79"/>
      <c r="I28" s="80"/>
      <c r="J28" s="80"/>
      <c r="K28" s="79"/>
      <c r="L28" s="79"/>
      <c r="M28"/>
    </row>
    <row r="29" spans="1:13" ht="25.15" customHeight="1">
      <c r="A29" s="1">
        <v>2</v>
      </c>
      <c r="B29" s="10"/>
      <c r="C29" s="76"/>
      <c r="D29" s="77"/>
      <c r="E29" s="77"/>
      <c r="F29" s="78"/>
      <c r="G29" s="79"/>
      <c r="H29" s="79"/>
      <c r="I29" s="80"/>
      <c r="J29" s="80"/>
      <c r="K29" s="79"/>
      <c r="L29" s="79"/>
      <c r="M29"/>
    </row>
    <row r="30" spans="1:13" ht="25.15" customHeight="1">
      <c r="A30" s="1">
        <v>3</v>
      </c>
      <c r="B30" s="10"/>
      <c r="C30" s="76"/>
      <c r="D30" s="77"/>
      <c r="E30" s="77"/>
      <c r="F30" s="78"/>
      <c r="G30" s="79"/>
      <c r="H30" s="79"/>
      <c r="I30" s="80"/>
      <c r="J30" s="80"/>
      <c r="K30" s="79"/>
      <c r="L30" s="79"/>
      <c r="M30"/>
    </row>
    <row r="31" spans="1:13" ht="25.15" customHeight="1">
      <c r="A31" s="1">
        <v>4</v>
      </c>
      <c r="B31" s="10"/>
      <c r="C31" s="76"/>
      <c r="D31" s="77"/>
      <c r="E31" s="77"/>
      <c r="F31" s="78"/>
      <c r="G31" s="79"/>
      <c r="H31" s="79"/>
      <c r="I31" s="80"/>
      <c r="J31" s="80"/>
      <c r="K31" s="79"/>
      <c r="L31" s="79"/>
      <c r="M31"/>
    </row>
    <row r="32" spans="1:13" ht="25.15" customHeight="1">
      <c r="A32" s="1">
        <v>5</v>
      </c>
      <c r="B32" s="10"/>
      <c r="C32" s="76"/>
      <c r="D32" s="77"/>
      <c r="E32" s="77"/>
      <c r="F32" s="78"/>
      <c r="G32" s="79"/>
      <c r="H32" s="79"/>
      <c r="I32" s="80"/>
      <c r="J32" s="80"/>
      <c r="K32" s="79"/>
      <c r="L32" s="79"/>
      <c r="M32"/>
    </row>
    <row r="33" spans="1:13" ht="25.15" customHeight="1">
      <c r="A33" s="1">
        <v>6</v>
      </c>
      <c r="B33" s="10"/>
      <c r="C33" s="76"/>
      <c r="D33" s="77"/>
      <c r="E33" s="77"/>
      <c r="F33" s="78"/>
      <c r="G33" s="79"/>
      <c r="H33" s="79"/>
      <c r="I33" s="80"/>
      <c r="J33" s="80"/>
      <c r="K33" s="79"/>
      <c r="L33" s="79"/>
      <c r="M33"/>
    </row>
    <row r="34" spans="1:13" ht="25.15" customHeight="1">
      <c r="A34" s="1">
        <v>7</v>
      </c>
      <c r="B34" s="10"/>
      <c r="C34" s="76"/>
      <c r="D34" s="77"/>
      <c r="E34" s="77"/>
      <c r="F34" s="78"/>
      <c r="G34" s="79"/>
      <c r="H34" s="79"/>
      <c r="I34" s="80"/>
      <c r="J34" s="80"/>
      <c r="K34" s="79"/>
      <c r="L34" s="79"/>
      <c r="M34"/>
    </row>
    <row r="35" spans="1:13" ht="25.15" customHeight="1">
      <c r="A35" s="1">
        <v>8</v>
      </c>
      <c r="B35" s="10"/>
      <c r="C35" s="76"/>
      <c r="D35" s="77"/>
      <c r="E35" s="77"/>
      <c r="F35" s="78"/>
      <c r="G35" s="79"/>
      <c r="H35" s="79"/>
      <c r="I35" s="80"/>
      <c r="J35" s="80"/>
      <c r="K35" s="79"/>
      <c r="L35" s="79"/>
      <c r="M35"/>
    </row>
    <row r="36" spans="1:13" ht="25.15" customHeight="1">
      <c r="A36" s="1">
        <v>9</v>
      </c>
      <c r="B36" s="10"/>
      <c r="C36" s="76"/>
      <c r="D36" s="77"/>
      <c r="E36" s="77"/>
      <c r="F36" s="78"/>
      <c r="G36" s="79"/>
      <c r="H36" s="79"/>
      <c r="I36" s="80"/>
      <c r="J36" s="80"/>
      <c r="K36" s="79"/>
      <c r="L36" s="79"/>
      <c r="M36"/>
    </row>
    <row r="37" spans="1:13" ht="25.15" customHeight="1">
      <c r="A37" s="1">
        <v>10</v>
      </c>
      <c r="B37" s="10"/>
      <c r="C37" s="76"/>
      <c r="D37" s="77"/>
      <c r="E37" s="77"/>
      <c r="F37" s="78"/>
      <c r="G37" s="79"/>
      <c r="H37" s="79"/>
      <c r="I37" s="80"/>
      <c r="J37" s="80"/>
      <c r="K37" s="79"/>
      <c r="L37" s="79"/>
      <c r="M37"/>
    </row>
    <row r="38" spans="1:13" ht="25.15" customHeight="1">
      <c r="A38" s="1">
        <v>11</v>
      </c>
      <c r="B38" s="10"/>
      <c r="C38" s="76"/>
      <c r="D38" s="77"/>
      <c r="E38" s="77"/>
      <c r="F38" s="78"/>
      <c r="G38" s="79"/>
      <c r="H38" s="79"/>
      <c r="I38" s="80"/>
      <c r="J38" s="80"/>
      <c r="K38" s="79"/>
      <c r="L38" s="79"/>
      <c r="M38"/>
    </row>
    <row r="39" spans="1:13" ht="25.15" customHeight="1">
      <c r="A39" s="1">
        <v>12</v>
      </c>
      <c r="B39" s="10"/>
      <c r="C39" s="76"/>
      <c r="D39" s="77"/>
      <c r="E39" s="77"/>
      <c r="F39" s="78"/>
      <c r="G39" s="79"/>
      <c r="H39" s="79"/>
      <c r="I39" s="80"/>
      <c r="J39" s="80"/>
      <c r="K39" s="79"/>
      <c r="L39" s="79"/>
      <c r="M39"/>
    </row>
    <row r="40" spans="1:13" ht="25.15" customHeight="1">
      <c r="A40" s="1">
        <v>13</v>
      </c>
      <c r="B40" s="10"/>
      <c r="C40" s="76"/>
      <c r="D40" s="77"/>
      <c r="E40" s="77"/>
      <c r="F40" s="78"/>
      <c r="G40" s="79"/>
      <c r="H40" s="79"/>
      <c r="I40" s="80"/>
      <c r="J40" s="80"/>
      <c r="K40" s="79"/>
      <c r="L40" s="79"/>
      <c r="M40"/>
    </row>
    <row r="41" spans="1:13" ht="25.15" customHeight="1">
      <c r="A41" s="1">
        <v>14</v>
      </c>
      <c r="B41" s="10"/>
      <c r="C41" s="76"/>
      <c r="D41" s="77"/>
      <c r="E41" s="77"/>
      <c r="F41" s="78"/>
      <c r="G41" s="79"/>
      <c r="H41" s="79"/>
      <c r="I41" s="80"/>
      <c r="J41" s="80"/>
      <c r="K41" s="79"/>
      <c r="L41" s="79"/>
      <c r="M41"/>
    </row>
    <row r="42" spans="1:13" ht="25.15" customHeight="1">
      <c r="A42" s="1">
        <v>15</v>
      </c>
      <c r="B42" s="10"/>
      <c r="C42" s="76"/>
      <c r="D42" s="77"/>
      <c r="E42" s="77"/>
      <c r="F42" s="78"/>
      <c r="G42" s="79"/>
      <c r="H42" s="79"/>
      <c r="I42" s="80"/>
      <c r="J42" s="80"/>
      <c r="K42" s="79"/>
      <c r="L42" s="79"/>
      <c r="M42"/>
    </row>
    <row r="43" spans="1:13" ht="25.15" customHeight="1">
      <c r="A43" s="1">
        <v>16</v>
      </c>
      <c r="B43" s="10"/>
      <c r="C43" s="76"/>
      <c r="D43" s="77"/>
      <c r="E43" s="77"/>
      <c r="F43" s="78"/>
      <c r="G43" s="79"/>
      <c r="H43" s="79"/>
      <c r="I43" s="80"/>
      <c r="J43" s="80"/>
      <c r="K43" s="79"/>
      <c r="L43" s="79"/>
      <c r="M43"/>
    </row>
    <row r="44" spans="1:13" ht="25.15" customHeight="1">
      <c r="A44" s="1">
        <v>17</v>
      </c>
      <c r="B44" s="10"/>
      <c r="C44" s="76"/>
      <c r="D44" s="77"/>
      <c r="E44" s="77"/>
      <c r="F44" s="78"/>
      <c r="G44" s="79"/>
      <c r="H44" s="79"/>
      <c r="I44" s="80"/>
      <c r="J44" s="80"/>
      <c r="K44" s="79"/>
      <c r="L44" s="79"/>
      <c r="M44"/>
    </row>
    <row r="45" spans="1:13" ht="25.15" customHeight="1">
      <c r="A45" s="1">
        <v>18</v>
      </c>
      <c r="B45" s="10"/>
      <c r="C45" s="76"/>
      <c r="D45" s="77"/>
      <c r="E45" s="77"/>
      <c r="F45" s="78"/>
      <c r="G45" s="79"/>
      <c r="H45" s="79"/>
      <c r="I45" s="80"/>
      <c r="J45" s="80"/>
      <c r="K45" s="79"/>
      <c r="L45" s="79"/>
      <c r="M45"/>
    </row>
    <row r="46" spans="1:13" ht="25.15" customHeight="1">
      <c r="A46" s="1">
        <v>19</v>
      </c>
      <c r="B46" s="10"/>
      <c r="C46" s="76"/>
      <c r="D46" s="77"/>
      <c r="E46" s="77"/>
      <c r="F46" s="78"/>
      <c r="G46" s="79"/>
      <c r="H46" s="79"/>
      <c r="I46" s="80"/>
      <c r="J46" s="80"/>
      <c r="K46" s="79"/>
      <c r="L46" s="79"/>
      <c r="M46"/>
    </row>
    <row r="47" spans="1:13" ht="25.15" customHeight="1">
      <c r="A47" s="1">
        <v>20</v>
      </c>
      <c r="B47" s="10"/>
      <c r="C47" s="76"/>
      <c r="D47" s="77"/>
      <c r="E47" s="77"/>
      <c r="F47" s="78"/>
      <c r="G47" s="79"/>
      <c r="H47" s="79"/>
      <c r="I47" s="80"/>
      <c r="J47" s="80"/>
      <c r="K47" s="79"/>
      <c r="L47" s="79"/>
      <c r="M47"/>
    </row>
    <row r="48" spans="1:13" ht="25.15" customHeight="1">
      <c r="A48" s="1">
        <v>21</v>
      </c>
      <c r="B48" s="10"/>
      <c r="C48" s="76"/>
      <c r="D48" s="77"/>
      <c r="E48" s="77"/>
      <c r="F48" s="78"/>
      <c r="G48" s="79"/>
      <c r="H48" s="79"/>
      <c r="I48" s="80"/>
      <c r="J48" s="80"/>
      <c r="K48" s="79"/>
      <c r="L48" s="79"/>
      <c r="M48"/>
    </row>
    <row r="49" spans="1:13" ht="25.15" customHeight="1">
      <c r="A49" s="1">
        <v>22</v>
      </c>
      <c r="B49" s="10"/>
      <c r="C49" s="76"/>
      <c r="D49" s="77"/>
      <c r="E49" s="77"/>
      <c r="F49" s="78"/>
      <c r="G49" s="79"/>
      <c r="H49" s="79"/>
      <c r="I49" s="80"/>
      <c r="J49" s="80"/>
      <c r="K49" s="79"/>
      <c r="L49" s="79"/>
      <c r="M49"/>
    </row>
    <row r="50" spans="1:13" ht="25.15" customHeight="1">
      <c r="A50" s="1">
        <v>23</v>
      </c>
      <c r="B50" s="10"/>
      <c r="C50" s="76"/>
      <c r="D50" s="77"/>
      <c r="E50" s="77"/>
      <c r="F50" s="78"/>
      <c r="G50" s="79"/>
      <c r="H50" s="79"/>
      <c r="I50" s="80"/>
      <c r="J50" s="80"/>
      <c r="K50" s="79"/>
      <c r="L50" s="79"/>
      <c r="M50"/>
    </row>
    <row r="51" spans="1:13" ht="25.15" customHeight="1">
      <c r="A51" s="1">
        <v>24</v>
      </c>
      <c r="B51" s="10"/>
      <c r="C51" s="76"/>
      <c r="D51" s="77"/>
      <c r="E51" s="77"/>
      <c r="F51" s="78"/>
      <c r="G51" s="79"/>
      <c r="H51" s="79"/>
      <c r="I51" s="80"/>
      <c r="J51" s="80"/>
      <c r="K51" s="79"/>
      <c r="L51" s="79"/>
      <c r="M51"/>
    </row>
    <row r="52" spans="1:13" ht="25.15" customHeight="1">
      <c r="A52" s="1">
        <v>25</v>
      </c>
      <c r="B52" s="10"/>
      <c r="C52" s="76"/>
      <c r="D52" s="77"/>
      <c r="E52" s="77"/>
      <c r="F52" s="78"/>
      <c r="G52" s="79"/>
      <c r="H52" s="79"/>
      <c r="I52" s="80"/>
      <c r="J52" s="80"/>
      <c r="K52" s="79"/>
      <c r="L52" s="79"/>
      <c r="M52"/>
    </row>
    <row r="53" spans="1:13" ht="25.15" customHeight="1">
      <c r="A53" s="1">
        <v>26</v>
      </c>
      <c r="B53" s="10"/>
      <c r="C53" s="76"/>
      <c r="D53" s="77"/>
      <c r="E53" s="77"/>
      <c r="F53" s="78"/>
      <c r="G53" s="81"/>
      <c r="H53" s="82"/>
      <c r="I53" s="83"/>
      <c r="J53" s="84"/>
      <c r="K53" s="79"/>
      <c r="L53" s="79"/>
      <c r="M53"/>
    </row>
    <row r="54" spans="1:13" ht="25.15" customHeight="1">
      <c r="A54" s="1">
        <v>27</v>
      </c>
      <c r="B54" s="10"/>
      <c r="C54" s="76"/>
      <c r="D54" s="77"/>
      <c r="E54" s="77"/>
      <c r="F54" s="78"/>
      <c r="G54" s="81"/>
      <c r="H54" s="82"/>
      <c r="I54" s="83"/>
      <c r="J54" s="84"/>
      <c r="K54" s="79"/>
      <c r="L54" s="79"/>
      <c r="M54"/>
    </row>
    <row r="55" spans="1:13" ht="25.15" customHeight="1">
      <c r="A55" s="1">
        <v>28</v>
      </c>
      <c r="B55" s="10"/>
      <c r="C55" s="76"/>
      <c r="D55" s="77"/>
      <c r="E55" s="77"/>
      <c r="F55" s="78"/>
      <c r="G55" s="81"/>
      <c r="H55" s="82"/>
      <c r="I55" s="83"/>
      <c r="J55" s="84"/>
      <c r="K55" s="79"/>
      <c r="L55" s="79"/>
      <c r="M55"/>
    </row>
    <row r="56" spans="1:13" ht="25.15" customHeight="1">
      <c r="A56" s="1">
        <v>29</v>
      </c>
      <c r="B56" s="10"/>
      <c r="C56" s="76"/>
      <c r="D56" s="77"/>
      <c r="E56" s="77"/>
      <c r="F56" s="78"/>
      <c r="G56" s="81"/>
      <c r="H56" s="82"/>
      <c r="I56" s="83"/>
      <c r="J56" s="84"/>
      <c r="K56" s="79"/>
      <c r="L56" s="79"/>
      <c r="M56"/>
    </row>
    <row r="57" spans="1:13" ht="25.15" customHeight="1">
      <c r="A57" s="1">
        <v>30</v>
      </c>
      <c r="B57" s="10"/>
      <c r="C57" s="76"/>
      <c r="D57" s="77"/>
      <c r="E57" s="77"/>
      <c r="F57" s="78"/>
      <c r="G57" s="81"/>
      <c r="H57" s="82"/>
      <c r="I57" s="83"/>
      <c r="J57" s="84"/>
      <c r="K57" s="79"/>
      <c r="L57" s="79"/>
      <c r="M57"/>
    </row>
    <row r="58" spans="1:13" ht="25.15" customHeight="1">
      <c r="A58" s="1">
        <v>31</v>
      </c>
      <c r="B58" s="10"/>
      <c r="C58" s="76"/>
      <c r="D58" s="77"/>
      <c r="E58" s="77"/>
      <c r="F58" s="78"/>
      <c r="G58" s="81"/>
      <c r="H58" s="82"/>
      <c r="I58" s="83"/>
      <c r="J58" s="84"/>
      <c r="K58" s="79"/>
      <c r="L58" s="79"/>
      <c r="M58"/>
    </row>
    <row r="59" spans="1:13" ht="24.6" customHeight="1">
      <c r="A59" s="1">
        <v>32</v>
      </c>
      <c r="B59" s="10"/>
      <c r="C59" s="76"/>
      <c r="D59" s="77"/>
      <c r="E59" s="77"/>
      <c r="F59" s="78"/>
      <c r="G59" s="81"/>
      <c r="H59" s="82"/>
      <c r="I59" s="83"/>
      <c r="J59" s="84"/>
      <c r="K59" s="79"/>
      <c r="L59" s="79"/>
      <c r="M59"/>
    </row>
    <row r="60" spans="1:13" ht="24.6" customHeight="1">
      <c r="A60" s="1">
        <v>33</v>
      </c>
      <c r="B60" s="10"/>
      <c r="C60" s="76"/>
      <c r="D60" s="77"/>
      <c r="E60" s="77"/>
      <c r="F60" s="78"/>
      <c r="G60" s="81"/>
      <c r="H60" s="82"/>
      <c r="I60" s="83"/>
      <c r="J60" s="84"/>
      <c r="K60" s="79"/>
      <c r="L60" s="79"/>
      <c r="M60"/>
    </row>
    <row r="61" spans="1:13" ht="24.6" customHeight="1">
      <c r="A61" s="1">
        <v>34</v>
      </c>
      <c r="B61" s="10"/>
      <c r="C61" s="76"/>
      <c r="D61" s="77"/>
      <c r="E61" s="77"/>
      <c r="F61" s="78"/>
      <c r="G61" s="81"/>
      <c r="H61" s="82"/>
      <c r="I61" s="83"/>
      <c r="J61" s="84"/>
      <c r="K61" s="79"/>
      <c r="L61" s="79"/>
      <c r="M61"/>
    </row>
    <row r="62" spans="1:13" ht="24.6" customHeight="1">
      <c r="A62" s="1">
        <v>35</v>
      </c>
      <c r="B62" s="10"/>
      <c r="C62" s="76"/>
      <c r="D62" s="77"/>
      <c r="E62" s="77"/>
      <c r="F62" s="78"/>
      <c r="G62" s="81"/>
      <c r="H62" s="82"/>
      <c r="I62" s="83"/>
      <c r="J62" s="84"/>
      <c r="K62" s="79"/>
      <c r="L62" s="79"/>
      <c r="M62"/>
    </row>
  </sheetData>
  <mergeCells count="184">
    <mergeCell ref="C62:F62"/>
    <mergeCell ref="G62:H62"/>
    <mergeCell ref="I62:J62"/>
    <mergeCell ref="K62:L62"/>
    <mergeCell ref="C60:F60"/>
    <mergeCell ref="G60:H60"/>
    <mergeCell ref="I60:J60"/>
    <mergeCell ref="K60:L60"/>
    <mergeCell ref="C61:F61"/>
    <mergeCell ref="G61:H61"/>
    <mergeCell ref="I61:J61"/>
    <mergeCell ref="K61:L61"/>
    <mergeCell ref="C58:F58"/>
    <mergeCell ref="G58:H58"/>
    <mergeCell ref="I58:J58"/>
    <mergeCell ref="K58:L58"/>
    <mergeCell ref="C59:F59"/>
    <mergeCell ref="G59:H59"/>
    <mergeCell ref="I59:J59"/>
    <mergeCell ref="K59:L59"/>
    <mergeCell ref="C56:F56"/>
    <mergeCell ref="G56:H56"/>
    <mergeCell ref="I56:J56"/>
    <mergeCell ref="K56:L56"/>
    <mergeCell ref="C57:F57"/>
    <mergeCell ref="G57:H57"/>
    <mergeCell ref="I57:J57"/>
    <mergeCell ref="K57:L57"/>
    <mergeCell ref="C54:F54"/>
    <mergeCell ref="G54:H54"/>
    <mergeCell ref="I54:J54"/>
    <mergeCell ref="K54:L54"/>
    <mergeCell ref="C55:F55"/>
    <mergeCell ref="G55:H55"/>
    <mergeCell ref="I55:J55"/>
    <mergeCell ref="K55:L55"/>
    <mergeCell ref="C52:F52"/>
    <mergeCell ref="G52:H52"/>
    <mergeCell ref="I52:J52"/>
    <mergeCell ref="K52:L52"/>
    <mergeCell ref="C53:F53"/>
    <mergeCell ref="G53:H53"/>
    <mergeCell ref="I53:J53"/>
    <mergeCell ref="K53:L53"/>
    <mergeCell ref="C50:F50"/>
    <mergeCell ref="G50:H50"/>
    <mergeCell ref="I50:J50"/>
    <mergeCell ref="K50:L50"/>
    <mergeCell ref="C51:F51"/>
    <mergeCell ref="G51:H51"/>
    <mergeCell ref="I51:J51"/>
    <mergeCell ref="K51:L51"/>
    <mergeCell ref="C48:F48"/>
    <mergeCell ref="G48:H48"/>
    <mergeCell ref="I48:J48"/>
    <mergeCell ref="K48:L48"/>
    <mergeCell ref="C49:F49"/>
    <mergeCell ref="G49:H49"/>
    <mergeCell ref="I49:J49"/>
    <mergeCell ref="K49:L49"/>
    <mergeCell ref="C46:F46"/>
    <mergeCell ref="G46:H46"/>
    <mergeCell ref="I46:J46"/>
    <mergeCell ref="K46:L46"/>
    <mergeCell ref="C47:F47"/>
    <mergeCell ref="G47:H47"/>
    <mergeCell ref="I47:J47"/>
    <mergeCell ref="K47:L47"/>
    <mergeCell ref="C44:F44"/>
    <mergeCell ref="G44:H44"/>
    <mergeCell ref="I44:J44"/>
    <mergeCell ref="K44:L44"/>
    <mergeCell ref="C45:F45"/>
    <mergeCell ref="G45:H45"/>
    <mergeCell ref="I45:J45"/>
    <mergeCell ref="K45:L45"/>
    <mergeCell ref="C42:F42"/>
    <mergeCell ref="G42:H42"/>
    <mergeCell ref="I42:J42"/>
    <mergeCell ref="K42:L42"/>
    <mergeCell ref="C43:F43"/>
    <mergeCell ref="G43:H43"/>
    <mergeCell ref="I43:J43"/>
    <mergeCell ref="K43:L43"/>
    <mergeCell ref="C40:F40"/>
    <mergeCell ref="G40:H40"/>
    <mergeCell ref="I40:J40"/>
    <mergeCell ref="K40:L40"/>
    <mergeCell ref="C41:F41"/>
    <mergeCell ref="G41:H41"/>
    <mergeCell ref="I41:J41"/>
    <mergeCell ref="K41:L41"/>
    <mergeCell ref="C38:F38"/>
    <mergeCell ref="G38:H38"/>
    <mergeCell ref="I38:J38"/>
    <mergeCell ref="K38:L38"/>
    <mergeCell ref="C39:F39"/>
    <mergeCell ref="G39:H39"/>
    <mergeCell ref="I39:J39"/>
    <mergeCell ref="K39:L39"/>
    <mergeCell ref="C36:F36"/>
    <mergeCell ref="G36:H36"/>
    <mergeCell ref="I36:J36"/>
    <mergeCell ref="K36:L36"/>
    <mergeCell ref="C37:F37"/>
    <mergeCell ref="G37:H37"/>
    <mergeCell ref="I37:J37"/>
    <mergeCell ref="K37:L37"/>
    <mergeCell ref="C34:F34"/>
    <mergeCell ref="G34:H34"/>
    <mergeCell ref="I34:J34"/>
    <mergeCell ref="K34:L34"/>
    <mergeCell ref="C35:F35"/>
    <mergeCell ref="G35:H35"/>
    <mergeCell ref="I35:J35"/>
    <mergeCell ref="K35:L35"/>
    <mergeCell ref="C32:F32"/>
    <mergeCell ref="G32:H32"/>
    <mergeCell ref="I32:J32"/>
    <mergeCell ref="K32:L32"/>
    <mergeCell ref="C33:F33"/>
    <mergeCell ref="G33:H33"/>
    <mergeCell ref="I33:J33"/>
    <mergeCell ref="K33:L33"/>
    <mergeCell ref="C30:F30"/>
    <mergeCell ref="G30:H30"/>
    <mergeCell ref="I30:J30"/>
    <mergeCell ref="K30:L30"/>
    <mergeCell ref="C31:F31"/>
    <mergeCell ref="G31:H31"/>
    <mergeCell ref="I31:J31"/>
    <mergeCell ref="K31:L31"/>
    <mergeCell ref="C28:F28"/>
    <mergeCell ref="G28:H28"/>
    <mergeCell ref="I28:J28"/>
    <mergeCell ref="K28:L28"/>
    <mergeCell ref="C29:F29"/>
    <mergeCell ref="G29:H29"/>
    <mergeCell ref="I29:J29"/>
    <mergeCell ref="K29:L29"/>
    <mergeCell ref="B24:L24"/>
    <mergeCell ref="B26:F26"/>
    <mergeCell ref="G26:H27"/>
    <mergeCell ref="I26:J27"/>
    <mergeCell ref="K26:L27"/>
    <mergeCell ref="C27:F27"/>
    <mergeCell ref="J22:K22"/>
    <mergeCell ref="L22:M22"/>
    <mergeCell ref="C23:D23"/>
    <mergeCell ref="E23:I23"/>
    <mergeCell ref="J23:K23"/>
    <mergeCell ref="L23:M23"/>
    <mergeCell ref="B20:B23"/>
    <mergeCell ref="C20:D20"/>
    <mergeCell ref="E20:K20"/>
    <mergeCell ref="L20:M20"/>
    <mergeCell ref="C21:D21"/>
    <mergeCell ref="E21:I21"/>
    <mergeCell ref="J21:K21"/>
    <mergeCell ref="L21:M21"/>
    <mergeCell ref="C22:D22"/>
    <mergeCell ref="E22:I22"/>
    <mergeCell ref="B13:L13"/>
    <mergeCell ref="B15:C15"/>
    <mergeCell ref="D15:L15"/>
    <mergeCell ref="B17:B19"/>
    <mergeCell ref="C17:D17"/>
    <mergeCell ref="C18:D18"/>
    <mergeCell ref="C19:D19"/>
    <mergeCell ref="E19:K19"/>
    <mergeCell ref="L19:M19"/>
    <mergeCell ref="B8:L8"/>
    <mergeCell ref="E10:H10"/>
    <mergeCell ref="I10:M10"/>
    <mergeCell ref="E11:H11"/>
    <mergeCell ref="I11:M11"/>
    <mergeCell ref="E12:H12"/>
    <mergeCell ref="I12:M12"/>
    <mergeCell ref="H1:L1"/>
    <mergeCell ref="B2:L2"/>
    <mergeCell ref="B3:L3"/>
    <mergeCell ref="B4:L4"/>
    <mergeCell ref="B5:L5"/>
    <mergeCell ref="B7:D7"/>
  </mergeCells>
  <phoneticPr fontId="2"/>
  <dataValidations count="3">
    <dataValidation type="list" allowBlank="1" showInputMessage="1" showErrorMessage="1" sqref="E20:K20" xr:uid="{0FC9DE61-696F-46E2-B8BB-EAD930AD2626}">
      <formula1>"田,畑,樹園地,その他"</formula1>
    </dataValidation>
    <dataValidation type="list" allowBlank="1" showInputMessage="1" showErrorMessage="1" sqref="B28:B62" xr:uid="{1C8A8426-D577-4C09-83FE-5897E2B922D8}">
      <formula1>"津市,四日市市,伊勢市,松阪市,桑名市,鈴鹿市,名張市,尾鷲市,亀山市,鳥羽市,熊野市,いなべ市,志摩市,伊賀市,木曽岬町,東員町,菰野町,朝日町,川越町,多気町,明和町,大台町,玉城町,度会町,大紀町,南伊勢町,紀北町,御浜町,紀宝町"</formula1>
    </dataValidation>
    <dataValidation type="list" allowBlank="1" showInputMessage="1" showErrorMessage="1" sqref="C11:C12" xr:uid="{B8FBD63F-42D7-4D12-A97A-979D9EE59936}">
      <formula1>"○"</formula1>
    </dataValidation>
  </dataValidations>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1091-C244-4CD5-BA9A-6927DAFA3F69}">
  <sheetPr>
    <tabColor rgb="FFE5FFFF"/>
  </sheetPr>
  <dimension ref="A1:R42"/>
  <sheetViews>
    <sheetView tabSelected="1" view="pageBreakPreview" topLeftCell="A10" zoomScale="70" zoomScaleNormal="60" zoomScaleSheetLayoutView="70" workbookViewId="0">
      <selection activeCell="W24" sqref="W24"/>
    </sheetView>
  </sheetViews>
  <sheetFormatPr defaultColWidth="8.75" defaultRowHeight="13.5"/>
  <cols>
    <col min="1" max="1" width="2.375" style="11" bestFit="1" customWidth="1"/>
    <col min="2" max="2" width="6.75" style="12" customWidth="1"/>
    <col min="3" max="3" width="8.75" style="12"/>
    <col min="4" max="4" width="8.625" style="12" bestFit="1" customWidth="1"/>
    <col min="5" max="10" width="4.75" style="12" customWidth="1"/>
    <col min="11" max="11" width="4.75" style="11" customWidth="1"/>
    <col min="12" max="12" width="4.75" style="12" customWidth="1"/>
    <col min="13" max="13" width="3.875" style="11" bestFit="1" customWidth="1"/>
    <col min="14" max="14" width="4.75" style="12" customWidth="1"/>
    <col min="15" max="15" width="3.875" style="11" bestFit="1" customWidth="1"/>
    <col min="16" max="16" width="4.75" style="12" customWidth="1"/>
    <col min="17" max="17" width="3.875" style="11" customWidth="1"/>
    <col min="18" max="18" width="8.75" style="13"/>
    <col min="19" max="16384" width="8.75" style="5"/>
  </cols>
  <sheetData>
    <row r="1" spans="1:18" ht="55.15" customHeight="1"/>
    <row r="2" spans="1:18" ht="14.25">
      <c r="A2" s="98" t="s">
        <v>39</v>
      </c>
      <c r="B2" s="98"/>
      <c r="C2" s="98"/>
      <c r="D2" s="98"/>
      <c r="E2" s="98"/>
      <c r="F2" s="98"/>
      <c r="G2" s="98"/>
      <c r="H2" s="98"/>
      <c r="I2" s="98"/>
      <c r="J2" s="98"/>
      <c r="K2" s="98"/>
      <c r="L2" s="98"/>
      <c r="M2" s="98"/>
      <c r="N2" s="98"/>
      <c r="O2" s="98"/>
      <c r="P2" s="98"/>
      <c r="Q2" s="98"/>
    </row>
    <row r="3" spans="1:18" s="16" customFormat="1" ht="14.25">
      <c r="A3" s="14"/>
      <c r="B3" s="14"/>
      <c r="C3" s="14"/>
      <c r="D3" s="14"/>
      <c r="E3" s="14"/>
      <c r="F3" s="14"/>
      <c r="G3" s="14"/>
      <c r="H3" s="14"/>
      <c r="I3" s="14"/>
      <c r="J3" s="14"/>
      <c r="K3" s="14"/>
      <c r="L3" s="14"/>
      <c r="M3" s="14"/>
      <c r="N3" s="14"/>
      <c r="O3" s="14"/>
      <c r="P3" s="14"/>
      <c r="Q3" s="14"/>
      <c r="R3" s="15"/>
    </row>
    <row r="4" spans="1:18" s="16" customFormat="1" ht="18" customHeight="1">
      <c r="A4" s="14"/>
      <c r="B4" s="17"/>
      <c r="C4" s="17"/>
      <c r="D4" s="17"/>
      <c r="E4" s="17"/>
      <c r="F4" s="17"/>
      <c r="G4" s="17"/>
      <c r="H4" s="17"/>
      <c r="I4" s="17"/>
      <c r="J4" s="17"/>
      <c r="K4" s="14" t="s">
        <v>6</v>
      </c>
      <c r="L4" s="14" t="str">
        <f>IF(入力支援シート!F7="","",入力支援シート!F7)</f>
        <v/>
      </c>
      <c r="M4" s="14" t="s">
        <v>7</v>
      </c>
      <c r="N4" s="14" t="str">
        <f>IF(入力支援シート!H7="","",入力支援シート!H7)</f>
        <v/>
      </c>
      <c r="O4" s="14" t="s">
        <v>8</v>
      </c>
      <c r="P4" s="14" t="str">
        <f>IF(入力支援シート!J7="","",入力支援シート!J7)</f>
        <v/>
      </c>
      <c r="Q4" s="14" t="s">
        <v>9</v>
      </c>
      <c r="R4" s="15"/>
    </row>
    <row r="5" spans="1:18" s="16" customFormat="1" ht="14.25">
      <c r="A5" s="14"/>
      <c r="B5" s="17"/>
      <c r="C5" s="17"/>
      <c r="D5" s="17"/>
      <c r="E5" s="17"/>
      <c r="F5" s="17"/>
      <c r="G5" s="17"/>
      <c r="H5" s="17"/>
      <c r="I5" s="17"/>
      <c r="J5" s="17"/>
      <c r="K5" s="14"/>
      <c r="L5" s="17"/>
      <c r="M5" s="14"/>
      <c r="N5" s="17"/>
      <c r="O5" s="14"/>
      <c r="P5" s="17"/>
      <c r="Q5" s="14"/>
      <c r="R5" s="15"/>
    </row>
    <row r="6" spans="1:18" s="16" customFormat="1" ht="18" customHeight="1">
      <c r="A6" s="99" t="s">
        <v>40</v>
      </c>
      <c r="B6" s="99"/>
      <c r="C6" s="99"/>
      <c r="D6" s="99"/>
      <c r="E6" s="99"/>
      <c r="F6" s="99"/>
      <c r="G6" s="99"/>
      <c r="H6" s="99"/>
      <c r="I6" s="99"/>
      <c r="J6" s="99"/>
      <c r="K6" s="99"/>
      <c r="L6" s="99"/>
      <c r="M6" s="99"/>
      <c r="N6" s="99"/>
      <c r="O6" s="99"/>
      <c r="P6" s="99"/>
      <c r="Q6" s="99"/>
      <c r="R6" s="15"/>
    </row>
    <row r="7" spans="1:18" s="16" customFormat="1" ht="14.25">
      <c r="A7" s="14"/>
      <c r="B7" s="17"/>
      <c r="C7" s="17"/>
      <c r="D7" s="17"/>
      <c r="E7" s="17"/>
      <c r="F7" s="17"/>
      <c r="G7" s="17"/>
      <c r="H7" s="17"/>
      <c r="I7" s="17"/>
      <c r="J7" s="17"/>
      <c r="K7" s="14"/>
      <c r="L7" s="17"/>
      <c r="M7" s="14"/>
      <c r="N7" s="17"/>
      <c r="O7" s="14"/>
      <c r="P7" s="17"/>
      <c r="Q7" s="14"/>
      <c r="R7" s="15"/>
    </row>
    <row r="8" spans="1:18" ht="40.15" customHeight="1">
      <c r="A8" s="14"/>
      <c r="B8" s="17"/>
      <c r="C8" s="17"/>
      <c r="D8" s="17"/>
      <c r="E8" s="98" t="s">
        <v>41</v>
      </c>
      <c r="F8" s="98"/>
      <c r="G8" s="98" t="s">
        <v>14</v>
      </c>
      <c r="H8" s="98"/>
      <c r="I8" s="100" t="str">
        <f>IFERROR(VLOOKUP("○",入力支援シート!$C$11:$K$12,7,0),"")</f>
        <v/>
      </c>
      <c r="J8" s="100"/>
      <c r="K8" s="100"/>
      <c r="L8" s="100"/>
      <c r="M8" s="100"/>
      <c r="N8" s="100"/>
      <c r="O8" s="100"/>
      <c r="P8" s="100"/>
      <c r="Q8" s="100"/>
    </row>
    <row r="9" spans="1:18" ht="30" customHeight="1">
      <c r="E9" s="17"/>
      <c r="F9" s="14"/>
      <c r="G9" s="101" t="s">
        <v>42</v>
      </c>
      <c r="H9" s="101"/>
      <c r="I9" s="102" t="str">
        <f>IF(IFERROR(VLOOKUP("○",入力支援シート!$C$11:$K$12,3,0),"")="",IFERROR(VLOOKUP("○",入力支援シート!$C$11:$K$12,2,0),""),IFERROR(VLOOKUP("○",入力支援シート!$C$11:$K$12,2,0),"")&amp;CHAR(10)&amp;IFERROR(VLOOKUP("○",入力支援シート!$C$11:$K$12,3,0),""))</f>
        <v/>
      </c>
      <c r="J9" s="102"/>
      <c r="K9" s="102"/>
      <c r="L9" s="102"/>
      <c r="M9" s="102"/>
      <c r="N9" s="102"/>
      <c r="O9" s="102"/>
      <c r="P9" s="102"/>
      <c r="Q9" s="101" t="s">
        <v>43</v>
      </c>
    </row>
    <row r="10" spans="1:18" ht="30" customHeight="1">
      <c r="E10" s="17"/>
      <c r="F10" s="14"/>
      <c r="G10" s="101"/>
      <c r="H10" s="101"/>
      <c r="I10" s="102"/>
      <c r="J10" s="102"/>
      <c r="K10" s="102"/>
      <c r="L10" s="102"/>
      <c r="M10" s="102"/>
      <c r="N10" s="102"/>
      <c r="O10" s="102"/>
      <c r="P10" s="102"/>
      <c r="Q10" s="101"/>
    </row>
    <row r="11" spans="1:18">
      <c r="E11" s="103" t="s">
        <v>44</v>
      </c>
      <c r="F11" s="103"/>
      <c r="G11" s="103"/>
      <c r="H11" s="103"/>
      <c r="I11" s="103"/>
      <c r="J11" s="103"/>
      <c r="K11" s="103"/>
      <c r="L11" s="103"/>
      <c r="M11" s="103"/>
      <c r="N11" s="103"/>
      <c r="O11" s="103"/>
      <c r="P11" s="103"/>
      <c r="Q11" s="103"/>
    </row>
    <row r="12" spans="1:18">
      <c r="E12" s="103" t="s">
        <v>45</v>
      </c>
      <c r="F12" s="103"/>
      <c r="G12" s="103"/>
      <c r="H12" s="103"/>
      <c r="I12" s="103"/>
      <c r="J12" s="103"/>
      <c r="K12" s="103"/>
      <c r="L12" s="103"/>
      <c r="M12" s="103"/>
      <c r="N12" s="103"/>
      <c r="O12" s="103"/>
      <c r="P12" s="103"/>
      <c r="Q12" s="103"/>
    </row>
    <row r="13" spans="1:18" ht="10.15" customHeight="1">
      <c r="A13" s="12"/>
      <c r="K13" s="12"/>
      <c r="M13" s="12"/>
      <c r="O13" s="12"/>
      <c r="Q13" s="12"/>
    </row>
    <row r="14" spans="1:18">
      <c r="A14" s="96" t="s">
        <v>46</v>
      </c>
      <c r="B14" s="96"/>
      <c r="C14" s="96"/>
      <c r="D14" s="96"/>
      <c r="E14" s="96"/>
      <c r="F14" s="96"/>
      <c r="G14" s="96"/>
      <c r="H14" s="96"/>
      <c r="I14" s="96"/>
      <c r="J14" s="96"/>
      <c r="K14" s="96"/>
      <c r="L14" s="96"/>
      <c r="M14" s="96"/>
      <c r="N14" s="96"/>
      <c r="O14" s="96"/>
      <c r="P14" s="96"/>
      <c r="Q14" s="96"/>
    </row>
    <row r="15" spans="1:18">
      <c r="A15" s="96" t="s">
        <v>47</v>
      </c>
      <c r="B15" s="96"/>
      <c r="C15" s="96"/>
      <c r="D15" s="96"/>
      <c r="E15" s="96"/>
      <c r="F15" s="96"/>
      <c r="G15" s="96"/>
      <c r="H15" s="96"/>
      <c r="I15" s="96"/>
      <c r="J15" s="96"/>
      <c r="K15" s="96"/>
      <c r="L15" s="96"/>
      <c r="M15" s="96"/>
      <c r="N15" s="96"/>
      <c r="O15" s="96"/>
      <c r="P15" s="96"/>
      <c r="Q15" s="96"/>
    </row>
    <row r="16" spans="1:18" ht="10.15" customHeight="1">
      <c r="A16" s="18"/>
      <c r="B16" s="18"/>
      <c r="C16" s="18"/>
      <c r="D16" s="18"/>
      <c r="E16" s="18"/>
      <c r="F16" s="18"/>
      <c r="G16" s="18"/>
      <c r="H16" s="18"/>
      <c r="I16" s="18"/>
      <c r="J16" s="18"/>
      <c r="K16" s="18"/>
      <c r="L16" s="18"/>
      <c r="M16" s="18"/>
      <c r="N16" s="18"/>
      <c r="O16" s="18"/>
      <c r="P16" s="18"/>
      <c r="Q16" s="18"/>
    </row>
    <row r="17" spans="1:17">
      <c r="A17" s="101" t="s">
        <v>48</v>
      </c>
      <c r="B17" s="101"/>
      <c r="C17" s="101"/>
      <c r="D17" s="101"/>
      <c r="E17" s="101"/>
      <c r="F17" s="101"/>
      <c r="G17" s="101"/>
      <c r="H17" s="101"/>
      <c r="I17" s="101"/>
      <c r="J17" s="101"/>
      <c r="K17" s="101"/>
      <c r="L17" s="101"/>
      <c r="M17" s="101"/>
      <c r="N17" s="101"/>
      <c r="O17" s="101"/>
      <c r="P17" s="101"/>
      <c r="Q17" s="101"/>
    </row>
    <row r="18" spans="1:17" ht="10.15" customHeight="1"/>
    <row r="19" spans="1:17" ht="18" customHeight="1">
      <c r="A19" s="96" t="s">
        <v>49</v>
      </c>
      <c r="B19" s="96"/>
      <c r="C19" s="96"/>
      <c r="D19" s="96"/>
      <c r="E19" s="96"/>
      <c r="F19" s="96"/>
      <c r="G19" s="96"/>
      <c r="H19" s="96"/>
      <c r="I19" s="96"/>
      <c r="J19" s="96"/>
      <c r="K19" s="96"/>
      <c r="L19" s="96"/>
      <c r="M19" s="96"/>
      <c r="N19" s="96"/>
      <c r="O19" s="96"/>
      <c r="P19" s="96"/>
      <c r="Q19" s="96"/>
    </row>
    <row r="20" spans="1:17" ht="25.15" customHeight="1">
      <c r="A20" s="18"/>
      <c r="B20" s="97" t="s">
        <v>33</v>
      </c>
      <c r="C20" s="97"/>
      <c r="D20" s="97"/>
      <c r="E20" s="97"/>
      <c r="F20" s="97"/>
      <c r="G20" s="97"/>
      <c r="H20" s="97"/>
      <c r="I20" s="97" t="s">
        <v>50</v>
      </c>
      <c r="J20" s="97"/>
      <c r="K20" s="97"/>
      <c r="L20" s="97" t="s">
        <v>35</v>
      </c>
      <c r="M20" s="97"/>
      <c r="N20" s="97"/>
      <c r="O20" s="97" t="s">
        <v>36</v>
      </c>
      <c r="P20" s="97"/>
      <c r="Q20" s="97"/>
    </row>
    <row r="21" spans="1:17" ht="30" customHeight="1">
      <c r="A21" s="18"/>
      <c r="B21" s="86" t="str">
        <f>IF(入力支援シート!B28="","",入力支援シート!B28&amp;入力支援シート!C28)</f>
        <v/>
      </c>
      <c r="C21" s="87"/>
      <c r="D21" s="87"/>
      <c r="E21" s="87"/>
      <c r="F21" s="87"/>
      <c r="G21" s="87"/>
      <c r="H21" s="88"/>
      <c r="I21" s="89" t="str">
        <f>IF(入力支援シート!G28="","",入力支援シート!G28)</f>
        <v/>
      </c>
      <c r="J21" s="89"/>
      <c r="K21" s="89"/>
      <c r="L21" s="90" t="str">
        <f>IF(入力支援シート!I28="","",入力支援シート!I28)</f>
        <v/>
      </c>
      <c r="M21" s="91"/>
      <c r="N21" s="91"/>
      <c r="O21" s="89" t="str">
        <f>IF(入力支援シート!K28="","",入力支援シート!K28)</f>
        <v/>
      </c>
      <c r="P21" s="89"/>
      <c r="Q21" s="89"/>
    </row>
    <row r="22" spans="1:17" ht="30" customHeight="1">
      <c r="A22" s="18"/>
      <c r="B22" s="86" t="str">
        <f>IF(入力支援シート!B29="","",入力支援シート!B29&amp;入力支援シート!C29)</f>
        <v/>
      </c>
      <c r="C22" s="87"/>
      <c r="D22" s="87"/>
      <c r="E22" s="87"/>
      <c r="F22" s="87"/>
      <c r="G22" s="87"/>
      <c r="H22" s="88"/>
      <c r="I22" s="89" t="str">
        <f>IF(入力支援シート!G29="","",入力支援シート!G29)</f>
        <v/>
      </c>
      <c r="J22" s="89"/>
      <c r="K22" s="89"/>
      <c r="L22" s="90" t="str">
        <f>IF(入力支援シート!I29="","",入力支援シート!I29)</f>
        <v/>
      </c>
      <c r="M22" s="91"/>
      <c r="N22" s="91"/>
      <c r="O22" s="89" t="str">
        <f>IF(入力支援シート!K29="","",入力支援シート!K29)</f>
        <v/>
      </c>
      <c r="P22" s="89"/>
      <c r="Q22" s="89"/>
    </row>
    <row r="23" spans="1:17" ht="30" customHeight="1">
      <c r="B23" s="86" t="str">
        <f>IF(入力支援シート!B30="","",入力支援シート!B30&amp;入力支援シート!C30)</f>
        <v/>
      </c>
      <c r="C23" s="87"/>
      <c r="D23" s="87"/>
      <c r="E23" s="87"/>
      <c r="F23" s="87"/>
      <c r="G23" s="87"/>
      <c r="H23" s="88"/>
      <c r="I23" s="89" t="str">
        <f>IF(入力支援シート!G30="","",入力支援シート!G30)</f>
        <v/>
      </c>
      <c r="J23" s="89"/>
      <c r="K23" s="89"/>
      <c r="L23" s="90" t="str">
        <f>IF(入力支援シート!I30="","",入力支援シート!I30)</f>
        <v/>
      </c>
      <c r="M23" s="91"/>
      <c r="N23" s="91"/>
      <c r="O23" s="89" t="str">
        <f>IF(入力支援シート!K30="","",入力支援シート!K30)</f>
        <v/>
      </c>
      <c r="P23" s="89"/>
      <c r="Q23" s="89"/>
    </row>
    <row r="24" spans="1:17" ht="30" customHeight="1">
      <c r="A24" s="18"/>
      <c r="B24" s="86" t="str">
        <f>IF(入力支援シート!B31="","",入力支援シート!B31&amp;入力支援シート!C31)</f>
        <v/>
      </c>
      <c r="C24" s="87"/>
      <c r="D24" s="87"/>
      <c r="E24" s="87"/>
      <c r="F24" s="87"/>
      <c r="G24" s="87"/>
      <c r="H24" s="88"/>
      <c r="I24" s="89" t="str">
        <f>IF(入力支援シート!G31="","",入力支援シート!G31)</f>
        <v/>
      </c>
      <c r="J24" s="89"/>
      <c r="K24" s="89"/>
      <c r="L24" s="90" t="str">
        <f>IF(入力支援シート!I31="","",入力支援シート!I31)</f>
        <v/>
      </c>
      <c r="M24" s="91"/>
      <c r="N24" s="91"/>
      <c r="O24" s="89" t="str">
        <f>IF(入力支援シート!K31="","",入力支援シート!K31)</f>
        <v/>
      </c>
      <c r="P24" s="89"/>
      <c r="Q24" s="89"/>
    </row>
    <row r="25" spans="1:17" ht="30" customHeight="1">
      <c r="A25" s="18"/>
      <c r="B25" s="86" t="str">
        <f>IF(入力支援シート!B32="","",入力支援シート!B32&amp;入力支援シート!C32)</f>
        <v/>
      </c>
      <c r="C25" s="87"/>
      <c r="D25" s="87"/>
      <c r="E25" s="87"/>
      <c r="F25" s="87"/>
      <c r="G25" s="87"/>
      <c r="H25" s="88"/>
      <c r="I25" s="89" t="str">
        <f>IF(入力支援シート!G32="","",入力支援シート!G32)</f>
        <v/>
      </c>
      <c r="J25" s="89"/>
      <c r="K25" s="89"/>
      <c r="L25" s="90" t="str">
        <f>IF(入力支援シート!I32="","",入力支援シート!I32)</f>
        <v/>
      </c>
      <c r="M25" s="91"/>
      <c r="N25" s="91"/>
      <c r="O25" s="89" t="str">
        <f>IF(入力支援シート!K32="","",入力支援シート!K32)</f>
        <v/>
      </c>
      <c r="P25" s="89"/>
      <c r="Q25" s="89"/>
    </row>
    <row r="26" spans="1:17" ht="30" customHeight="1">
      <c r="A26" s="18"/>
      <c r="B26" s="86" t="str">
        <f>IF(入力支援シート!B33="","",入力支援シート!B33&amp;入力支援シート!C33)</f>
        <v/>
      </c>
      <c r="C26" s="87"/>
      <c r="D26" s="87"/>
      <c r="E26" s="87"/>
      <c r="F26" s="87"/>
      <c r="G26" s="87"/>
      <c r="H26" s="88"/>
      <c r="I26" s="89" t="str">
        <f>IF(入力支援シート!G33="","",入力支援シート!G33)</f>
        <v/>
      </c>
      <c r="J26" s="89"/>
      <c r="K26" s="89"/>
      <c r="L26" s="90" t="str">
        <f>IF(入力支援シート!I33="","",入力支援シート!I33)</f>
        <v/>
      </c>
      <c r="M26" s="91"/>
      <c r="N26" s="91"/>
      <c r="O26" s="89" t="str">
        <f>IF(入力支援シート!K33="","",入力支援シート!K33)</f>
        <v/>
      </c>
      <c r="P26" s="89"/>
      <c r="Q26" s="89"/>
    </row>
    <row r="27" spans="1:17" ht="30" customHeight="1">
      <c r="B27" s="86" t="str">
        <f>IF(入力支援シート!B34="","",入力支援シート!B34&amp;入力支援シート!C34)</f>
        <v/>
      </c>
      <c r="C27" s="87"/>
      <c r="D27" s="87"/>
      <c r="E27" s="87"/>
      <c r="F27" s="87"/>
      <c r="G27" s="87"/>
      <c r="H27" s="88"/>
      <c r="I27" s="89" t="str">
        <f>IF(入力支援シート!G34="","",入力支援シート!G34)</f>
        <v/>
      </c>
      <c r="J27" s="89"/>
      <c r="K27" s="89"/>
      <c r="L27" s="90" t="str">
        <f>IF(入力支援シート!I34="","",入力支援シート!I34)</f>
        <v/>
      </c>
      <c r="M27" s="91"/>
      <c r="N27" s="91"/>
      <c r="O27" s="89" t="str">
        <f>IF(入力支援シート!K34="","",入力支援シート!K34)</f>
        <v/>
      </c>
      <c r="P27" s="89"/>
      <c r="Q27" s="89"/>
    </row>
    <row r="28" spans="1:17" ht="30" customHeight="1">
      <c r="A28" s="18"/>
      <c r="B28" s="86" t="str">
        <f>IF(入力支援シート!B35="","",入力支援シート!B35&amp;入力支援シート!C35)</f>
        <v/>
      </c>
      <c r="C28" s="87"/>
      <c r="D28" s="87"/>
      <c r="E28" s="87"/>
      <c r="F28" s="87"/>
      <c r="G28" s="87"/>
      <c r="H28" s="88"/>
      <c r="I28" s="89" t="str">
        <f>IF(入力支援シート!G35="","",入力支援シート!G35)</f>
        <v/>
      </c>
      <c r="J28" s="89"/>
      <c r="K28" s="89"/>
      <c r="L28" s="90" t="str">
        <f>IF(入力支援シート!I35="","",入力支援シート!I35)</f>
        <v/>
      </c>
      <c r="M28" s="91"/>
      <c r="N28" s="91"/>
      <c r="O28" s="89" t="str">
        <f>IF(入力支援シート!K35="","",入力支援シート!K35)</f>
        <v/>
      </c>
      <c r="P28" s="89"/>
      <c r="Q28" s="89"/>
    </row>
    <row r="29" spans="1:17" ht="30" customHeight="1">
      <c r="A29" s="18"/>
      <c r="B29" s="86" t="str">
        <f>IF(入力支援シート!B36="","",入力支援シート!B36&amp;入力支援シート!C36)</f>
        <v/>
      </c>
      <c r="C29" s="87"/>
      <c r="D29" s="87"/>
      <c r="E29" s="87"/>
      <c r="F29" s="87"/>
      <c r="G29" s="87"/>
      <c r="H29" s="88"/>
      <c r="I29" s="89" t="str">
        <f>IF(入力支援シート!G36="","",入力支援シート!G36)</f>
        <v/>
      </c>
      <c r="J29" s="89"/>
      <c r="K29" s="89"/>
      <c r="L29" s="90" t="str">
        <f>IF(入力支援シート!I36="","",入力支援シート!I36)</f>
        <v/>
      </c>
      <c r="M29" s="91"/>
      <c r="N29" s="91"/>
      <c r="O29" s="89" t="str">
        <f>IF(入力支援シート!K36="","",入力支援シート!K36)</f>
        <v/>
      </c>
      <c r="P29" s="89"/>
      <c r="Q29" s="89"/>
    </row>
    <row r="30" spans="1:17" ht="30" customHeight="1">
      <c r="A30" s="18"/>
      <c r="B30" s="86" t="str">
        <f>IF(COUNTA(入力支援シート!$B$28:$B$62)&gt;10,"以下、別紙",入力支援シート!B37&amp;入力支援シート!C37)</f>
        <v/>
      </c>
      <c r="C30" s="87"/>
      <c r="D30" s="87"/>
      <c r="E30" s="87"/>
      <c r="F30" s="87"/>
      <c r="G30" s="87"/>
      <c r="H30" s="88"/>
      <c r="I30" s="92" t="str">
        <f>IF(OR(B30="以下、別紙",入力支援シート!G37=""),"",入力支援シート!G37)</f>
        <v/>
      </c>
      <c r="J30" s="93"/>
      <c r="K30" s="94"/>
      <c r="L30" s="90" t="str">
        <f>IF(OR(B30="以下、別紙",入力支援シート!I37=""),"",入力支援シート!I37)</f>
        <v/>
      </c>
      <c r="M30" s="91"/>
      <c r="N30" s="95"/>
      <c r="O30" s="92" t="str">
        <f>IF(OR(B30="以下、別紙",入力支援シート!K37=""),"",入力支援シート!K37)</f>
        <v/>
      </c>
      <c r="P30" s="93"/>
      <c r="Q30" s="94"/>
    </row>
    <row r="31" spans="1:17" ht="10.15" customHeight="1"/>
    <row r="32" spans="1:17" ht="18" customHeight="1">
      <c r="A32" s="96" t="s">
        <v>51</v>
      </c>
      <c r="B32" s="96"/>
      <c r="C32" s="96"/>
      <c r="D32" s="96"/>
      <c r="E32" s="96"/>
      <c r="F32" s="96"/>
      <c r="G32" s="96"/>
      <c r="H32" s="96"/>
      <c r="I32" s="96"/>
      <c r="J32" s="96"/>
      <c r="K32" s="96"/>
      <c r="L32" s="96"/>
      <c r="M32" s="96"/>
      <c r="N32" s="96"/>
      <c r="O32" s="96"/>
      <c r="P32" s="96"/>
      <c r="Q32" s="96"/>
    </row>
    <row r="33" spans="1:17" ht="18" customHeight="1">
      <c r="A33" s="18"/>
      <c r="B33" s="85" t="str">
        <f>IF(入力支援シート!D15="","",入力支援シート!D15)</f>
        <v/>
      </c>
      <c r="C33" s="85"/>
      <c r="D33" s="85"/>
      <c r="E33" s="85"/>
      <c r="F33" s="85"/>
      <c r="G33" s="85"/>
      <c r="H33" s="85"/>
      <c r="I33" s="85"/>
      <c r="J33" s="85"/>
      <c r="K33" s="85"/>
      <c r="L33" s="85"/>
      <c r="M33" s="85"/>
      <c r="N33" s="85"/>
      <c r="O33" s="85"/>
      <c r="P33" s="85"/>
      <c r="Q33" s="85"/>
    </row>
    <row r="34" spans="1:17" ht="18" customHeight="1">
      <c r="B34" s="85"/>
      <c r="C34" s="85"/>
      <c r="D34" s="85"/>
      <c r="E34" s="85"/>
      <c r="F34" s="85"/>
      <c r="G34" s="85"/>
      <c r="H34" s="85"/>
      <c r="I34" s="85"/>
      <c r="J34" s="85"/>
      <c r="K34" s="85"/>
      <c r="L34" s="85"/>
      <c r="M34" s="85"/>
      <c r="N34" s="85"/>
      <c r="O34" s="85"/>
      <c r="P34" s="85"/>
      <c r="Q34" s="85"/>
    </row>
    <row r="35" spans="1:17" ht="18" customHeight="1">
      <c r="A35" s="18"/>
      <c r="K35" s="12"/>
      <c r="M35" s="12"/>
      <c r="O35" s="12"/>
      <c r="Q35" s="12"/>
    </row>
    <row r="36" spans="1:17" ht="18" customHeight="1"/>
    <row r="37" spans="1:17" ht="18" customHeight="1">
      <c r="A37" s="12"/>
      <c r="K37" s="12"/>
      <c r="M37" s="12"/>
      <c r="O37" s="12"/>
      <c r="Q37" s="12"/>
    </row>
    <row r="38" spans="1:17" ht="18" customHeight="1">
      <c r="K38" s="12"/>
      <c r="M38" s="12"/>
      <c r="O38" s="12"/>
      <c r="Q38" s="12"/>
    </row>
    <row r="39" spans="1:17" ht="18" customHeight="1">
      <c r="A39" s="12"/>
      <c r="K39" s="12"/>
      <c r="M39" s="12"/>
      <c r="O39" s="12"/>
      <c r="Q39" s="12"/>
    </row>
    <row r="40" spans="1:17" ht="18" customHeight="1">
      <c r="A40" s="12"/>
      <c r="K40" s="12"/>
      <c r="M40" s="12"/>
      <c r="O40" s="12"/>
      <c r="Q40" s="12"/>
    </row>
    <row r="41" spans="1:17" ht="18" customHeight="1">
      <c r="A41" s="12"/>
      <c r="K41" s="12"/>
      <c r="M41" s="12"/>
      <c r="O41" s="12"/>
      <c r="Q41" s="12"/>
    </row>
    <row r="42" spans="1:17" ht="18" customHeight="1"/>
  </sheetData>
  <mergeCells count="60">
    <mergeCell ref="A19:Q19"/>
    <mergeCell ref="A2:Q2"/>
    <mergeCell ref="A6:Q6"/>
    <mergeCell ref="E8:F8"/>
    <mergeCell ref="G8:H8"/>
    <mergeCell ref="I8:Q8"/>
    <mergeCell ref="G9:H10"/>
    <mergeCell ref="I9:P10"/>
    <mergeCell ref="Q9:Q10"/>
    <mergeCell ref="E11:Q11"/>
    <mergeCell ref="E12:Q12"/>
    <mergeCell ref="A14:Q14"/>
    <mergeCell ref="A15:Q15"/>
    <mergeCell ref="A17:Q17"/>
    <mergeCell ref="B20:H20"/>
    <mergeCell ref="I20:K20"/>
    <mergeCell ref="L20:N20"/>
    <mergeCell ref="O20:Q20"/>
    <mergeCell ref="B21:H21"/>
    <mergeCell ref="I21:K21"/>
    <mergeCell ref="L21:N21"/>
    <mergeCell ref="O21:Q21"/>
    <mergeCell ref="B22:H22"/>
    <mergeCell ref="I22:K22"/>
    <mergeCell ref="L22:N22"/>
    <mergeCell ref="O22:Q22"/>
    <mergeCell ref="B23:H23"/>
    <mergeCell ref="I23:K23"/>
    <mergeCell ref="L23:N23"/>
    <mergeCell ref="O23:Q23"/>
    <mergeCell ref="B24:H24"/>
    <mergeCell ref="I24:K24"/>
    <mergeCell ref="L24:N24"/>
    <mergeCell ref="O24:Q24"/>
    <mergeCell ref="B25:H25"/>
    <mergeCell ref="I25:K25"/>
    <mergeCell ref="L25:N25"/>
    <mergeCell ref="O25:Q25"/>
    <mergeCell ref="B26:H26"/>
    <mergeCell ref="I26:K26"/>
    <mergeCell ref="L26:N26"/>
    <mergeCell ref="O26:Q26"/>
    <mergeCell ref="B27:H27"/>
    <mergeCell ref="I27:K27"/>
    <mergeCell ref="L27:N27"/>
    <mergeCell ref="O27:Q27"/>
    <mergeCell ref="B33:Q34"/>
    <mergeCell ref="B28:H28"/>
    <mergeCell ref="I28:K28"/>
    <mergeCell ref="L28:N28"/>
    <mergeCell ref="O28:Q28"/>
    <mergeCell ref="B29:H29"/>
    <mergeCell ref="I29:K29"/>
    <mergeCell ref="L29:N29"/>
    <mergeCell ref="O29:Q29"/>
    <mergeCell ref="B30:H30"/>
    <mergeCell ref="I30:K30"/>
    <mergeCell ref="L30:N30"/>
    <mergeCell ref="O30:Q30"/>
    <mergeCell ref="A32:Q32"/>
  </mergeCells>
  <phoneticPr fontId="2"/>
  <printOptions horizontalCentered="1"/>
  <pageMargins left="0.62992125984251968" right="0.11811023622047245" top="0.15748031496062992"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B821-B6A7-4B30-878E-1ED25CE1250A}">
  <sheetPr>
    <tabColor rgb="FFE5FFFF"/>
  </sheetPr>
  <dimension ref="A1:R38"/>
  <sheetViews>
    <sheetView view="pageBreakPreview" topLeftCell="A4" zoomScale="60" zoomScaleNormal="60" workbookViewId="0">
      <selection activeCell="V20" sqref="V20"/>
    </sheetView>
  </sheetViews>
  <sheetFormatPr defaultColWidth="8.75" defaultRowHeight="13.5"/>
  <cols>
    <col min="1" max="1" width="2.375" style="11" bestFit="1" customWidth="1"/>
    <col min="2" max="2" width="6.75" style="12" customWidth="1"/>
    <col min="3" max="3" width="8.75" style="12"/>
    <col min="4" max="4" width="8.625" style="12" bestFit="1" customWidth="1"/>
    <col min="5" max="10" width="4.75" style="12" customWidth="1"/>
    <col min="11" max="11" width="4.75" style="11" customWidth="1"/>
    <col min="12" max="12" width="4.75" style="12" customWidth="1"/>
    <col min="13" max="13" width="3.875" style="11" bestFit="1" customWidth="1"/>
    <col min="14" max="14" width="4.75" style="12" customWidth="1"/>
    <col min="15" max="15" width="3.875" style="11" bestFit="1" customWidth="1"/>
    <col min="16" max="16" width="4.75" style="12" customWidth="1"/>
    <col min="17" max="17" width="3.875" style="11" customWidth="1"/>
    <col min="18" max="18" width="8.75" style="13"/>
    <col min="19" max="16384" width="8.75" style="5"/>
  </cols>
  <sheetData>
    <row r="1" spans="1:18" ht="54.6" customHeight="1"/>
    <row r="2" spans="1:18" ht="14.25">
      <c r="A2" s="98" t="s">
        <v>52</v>
      </c>
      <c r="B2" s="98"/>
      <c r="C2" s="98"/>
      <c r="D2" s="98"/>
      <c r="E2" s="98"/>
      <c r="F2" s="98"/>
      <c r="G2" s="98"/>
      <c r="H2" s="98"/>
      <c r="I2" s="98"/>
      <c r="J2" s="98"/>
      <c r="K2" s="98"/>
      <c r="L2" s="98"/>
      <c r="M2" s="98"/>
      <c r="N2" s="98"/>
      <c r="O2" s="98"/>
      <c r="P2" s="98"/>
      <c r="Q2" s="98"/>
    </row>
    <row r="3" spans="1:18" s="16" customFormat="1" ht="14.25">
      <c r="A3" s="14"/>
      <c r="B3" s="14"/>
      <c r="C3" s="14"/>
      <c r="D3" s="14"/>
      <c r="E3" s="14"/>
      <c r="F3" s="14"/>
      <c r="G3" s="14"/>
      <c r="H3" s="14"/>
      <c r="I3" s="14"/>
      <c r="J3" s="14"/>
      <c r="K3" s="14"/>
      <c r="L3" s="14"/>
      <c r="M3" s="14"/>
      <c r="N3" s="14"/>
      <c r="O3" s="14"/>
      <c r="P3" s="14"/>
      <c r="Q3" s="14"/>
      <c r="R3" s="15"/>
    </row>
    <row r="4" spans="1:18" s="16" customFormat="1" ht="18" customHeight="1">
      <c r="A4" s="14"/>
      <c r="B4" s="17"/>
      <c r="C4" s="17"/>
      <c r="D4" s="17"/>
      <c r="E4" s="17"/>
      <c r="F4" s="17"/>
      <c r="G4" s="17"/>
      <c r="H4" s="17"/>
      <c r="I4" s="17"/>
      <c r="J4" s="17"/>
      <c r="K4" s="14" t="s">
        <v>6</v>
      </c>
      <c r="L4" s="14" t="str">
        <f>IF(入力支援シート!F7="","",入力支援シート!F7)</f>
        <v/>
      </c>
      <c r="M4" s="14" t="s">
        <v>7</v>
      </c>
      <c r="N4" s="14" t="str">
        <f>IF(入力支援シート!H7="","",入力支援シート!H7)</f>
        <v/>
      </c>
      <c r="O4" s="14" t="s">
        <v>8</v>
      </c>
      <c r="P4" s="14" t="str">
        <f>IF(入力支援シート!J7="","",入力支援シート!J7)</f>
        <v/>
      </c>
      <c r="Q4" s="14" t="s">
        <v>9</v>
      </c>
      <c r="R4" s="15"/>
    </row>
    <row r="5" spans="1:18" s="16" customFormat="1" ht="14.25">
      <c r="A5" s="14"/>
      <c r="B5" s="17"/>
      <c r="C5" s="17"/>
      <c r="D5" s="17"/>
      <c r="E5" s="17"/>
      <c r="F5" s="17"/>
      <c r="G5" s="17"/>
      <c r="H5" s="17"/>
      <c r="I5" s="17"/>
      <c r="J5" s="17"/>
      <c r="K5" s="14"/>
      <c r="L5" s="17"/>
      <c r="M5" s="14"/>
      <c r="N5" s="17"/>
      <c r="O5" s="14"/>
      <c r="P5" s="17"/>
      <c r="Q5" s="14"/>
      <c r="R5" s="15"/>
    </row>
    <row r="6" spans="1:18" s="16" customFormat="1" ht="18" customHeight="1">
      <c r="A6" s="99" t="s">
        <v>40</v>
      </c>
      <c r="B6" s="99"/>
      <c r="C6" s="99"/>
      <c r="D6" s="99"/>
      <c r="E6" s="99"/>
      <c r="F6" s="99"/>
      <c r="G6" s="99"/>
      <c r="H6" s="99"/>
      <c r="I6" s="99"/>
      <c r="J6" s="99"/>
      <c r="K6" s="99"/>
      <c r="L6" s="99"/>
      <c r="M6" s="99"/>
      <c r="N6" s="99"/>
      <c r="O6" s="99"/>
      <c r="P6" s="99"/>
      <c r="Q6" s="99"/>
      <c r="R6" s="15"/>
    </row>
    <row r="7" spans="1:18" s="16" customFormat="1" ht="14.25">
      <c r="A7" s="14"/>
      <c r="B7" s="17"/>
      <c r="C7" s="17"/>
      <c r="D7" s="17"/>
      <c r="E7" s="17"/>
      <c r="F7" s="17"/>
      <c r="G7" s="17"/>
      <c r="H7" s="17"/>
      <c r="I7" s="17"/>
      <c r="J7" s="17"/>
      <c r="K7" s="14"/>
      <c r="L7" s="17"/>
      <c r="M7" s="14"/>
      <c r="N7" s="17"/>
      <c r="O7" s="14"/>
      <c r="P7" s="17"/>
      <c r="Q7" s="14"/>
      <c r="R7" s="15"/>
    </row>
    <row r="8" spans="1:18" ht="40.15" customHeight="1">
      <c r="A8" s="14"/>
      <c r="B8" s="17"/>
      <c r="C8" s="17"/>
      <c r="D8" s="17"/>
      <c r="E8" s="98" t="s">
        <v>53</v>
      </c>
      <c r="F8" s="98"/>
      <c r="G8" s="98" t="s">
        <v>14</v>
      </c>
      <c r="H8" s="98"/>
      <c r="I8" s="100" t="str">
        <f>IF(AND(入力支援シート!C11&lt;&gt;"",入力支援シート!C12=""),入力支援シート!I12,IF(AND(入力支援シート!C11="",入力支援シート!C12&lt;&gt;""),入力支援シート!I11,""))</f>
        <v/>
      </c>
      <c r="J8" s="100"/>
      <c r="K8" s="100"/>
      <c r="L8" s="100"/>
      <c r="M8" s="100"/>
      <c r="N8" s="100"/>
      <c r="O8" s="100"/>
      <c r="P8" s="100"/>
      <c r="Q8" s="100"/>
    </row>
    <row r="9" spans="1:18" ht="30" customHeight="1">
      <c r="E9" s="17"/>
      <c r="F9" s="14"/>
      <c r="G9" s="101" t="s">
        <v>42</v>
      </c>
      <c r="H9" s="101"/>
      <c r="I9" s="102" t="str">
        <f>IF(AND(入力支援シート!C11&lt;&gt;"",入力支援シート!C12="",入力支援シート!E12=""),入力支援シート!D12,IF(AND(入力支援シート!C11&lt;&gt;"",入力支援シート!C12="",入力支援シート!E12&lt;&gt;""),入力支援シート!D12&amp;CHAR(10)&amp;入力支援シート!E12,IF(AND(入力支援シート!C11="",入力支援シート!C12&lt;&gt;"",入力支援シート!E11=""),入力支援シート!D11,IF(AND(入力支援シート!C11="",入力支援シート!C12&lt;&gt;"",入力支援シート!E11&lt;&gt;""),入力支援シート!D11&amp;CHAR(10)&amp;入力支援シート!E11,""))))</f>
        <v/>
      </c>
      <c r="J9" s="102"/>
      <c r="K9" s="102"/>
      <c r="L9" s="102"/>
      <c r="M9" s="102"/>
      <c r="N9" s="102"/>
      <c r="O9" s="102"/>
      <c r="P9" s="102"/>
      <c r="Q9" s="101" t="s">
        <v>43</v>
      </c>
    </row>
    <row r="10" spans="1:18" ht="30" customHeight="1">
      <c r="E10" s="17"/>
      <c r="F10" s="14"/>
      <c r="G10" s="101"/>
      <c r="H10" s="101"/>
      <c r="I10" s="102"/>
      <c r="J10" s="102"/>
      <c r="K10" s="102"/>
      <c r="L10" s="102"/>
      <c r="M10" s="102"/>
      <c r="N10" s="102"/>
      <c r="O10" s="102"/>
      <c r="P10" s="102"/>
      <c r="Q10" s="101"/>
    </row>
    <row r="11" spans="1:18">
      <c r="E11" s="103" t="s">
        <v>54</v>
      </c>
      <c r="F11" s="103"/>
      <c r="G11" s="103"/>
      <c r="H11" s="103"/>
      <c r="I11" s="103"/>
      <c r="J11" s="103"/>
      <c r="K11" s="103"/>
      <c r="L11" s="103"/>
      <c r="M11" s="103"/>
      <c r="N11" s="103"/>
      <c r="O11" s="103"/>
      <c r="P11" s="103"/>
      <c r="Q11" s="103"/>
    </row>
    <row r="12" spans="1:18">
      <c r="E12" s="103" t="s">
        <v>45</v>
      </c>
      <c r="F12" s="103"/>
      <c r="G12" s="103"/>
      <c r="H12" s="103"/>
      <c r="I12" s="103"/>
      <c r="J12" s="103"/>
      <c r="K12" s="103"/>
      <c r="L12" s="103"/>
      <c r="M12" s="103"/>
      <c r="N12" s="103"/>
      <c r="O12" s="103"/>
      <c r="P12" s="103"/>
      <c r="Q12" s="103"/>
    </row>
    <row r="13" spans="1:18" ht="10.15" customHeight="1">
      <c r="A13" s="12"/>
      <c r="K13" s="12"/>
      <c r="M13" s="12"/>
      <c r="O13" s="12"/>
      <c r="Q13" s="12"/>
    </row>
    <row r="14" spans="1:18">
      <c r="A14" s="96" t="s">
        <v>55</v>
      </c>
      <c r="B14" s="96"/>
      <c r="C14" s="96"/>
      <c r="D14" s="96"/>
      <c r="E14" s="96"/>
      <c r="F14" s="96"/>
      <c r="G14" s="96"/>
      <c r="H14" s="96"/>
      <c r="I14" s="96"/>
      <c r="J14" s="96"/>
      <c r="K14" s="96"/>
      <c r="L14" s="96"/>
      <c r="M14" s="96"/>
      <c r="N14" s="96"/>
      <c r="O14" s="96"/>
      <c r="P14" s="96"/>
      <c r="Q14" s="96"/>
    </row>
    <row r="15" spans="1:18" ht="10.15" customHeight="1">
      <c r="A15" s="18"/>
      <c r="B15" s="18"/>
      <c r="C15" s="18"/>
      <c r="D15" s="18"/>
      <c r="E15" s="18"/>
      <c r="F15" s="18"/>
      <c r="G15" s="18"/>
      <c r="H15" s="18"/>
      <c r="I15" s="18"/>
      <c r="J15" s="18"/>
      <c r="K15" s="18"/>
      <c r="L15" s="18"/>
      <c r="M15" s="18"/>
      <c r="N15" s="18"/>
      <c r="O15" s="18"/>
      <c r="P15" s="18"/>
      <c r="Q15" s="18"/>
    </row>
    <row r="16" spans="1:18">
      <c r="A16" s="101" t="s">
        <v>48</v>
      </c>
      <c r="B16" s="101"/>
      <c r="C16" s="101"/>
      <c r="D16" s="101"/>
      <c r="E16" s="101"/>
      <c r="F16" s="101"/>
      <c r="G16" s="101"/>
      <c r="H16" s="101"/>
      <c r="I16" s="101"/>
      <c r="J16" s="101"/>
      <c r="K16" s="101"/>
      <c r="L16" s="101"/>
      <c r="M16" s="101"/>
      <c r="N16" s="101"/>
      <c r="O16" s="101"/>
      <c r="P16" s="101"/>
      <c r="Q16" s="101"/>
    </row>
    <row r="17" spans="1:17" ht="10.15" customHeight="1"/>
    <row r="18" spans="1:17" ht="18" customHeight="1">
      <c r="A18" s="96" t="s">
        <v>49</v>
      </c>
      <c r="B18" s="96"/>
      <c r="C18" s="96"/>
      <c r="D18" s="96"/>
      <c r="E18" s="96"/>
      <c r="F18" s="96"/>
      <c r="G18" s="96"/>
      <c r="H18" s="96"/>
      <c r="I18" s="96"/>
      <c r="J18" s="96"/>
      <c r="K18" s="96"/>
      <c r="L18" s="96"/>
      <c r="M18" s="96"/>
      <c r="N18" s="96"/>
      <c r="O18" s="96"/>
      <c r="P18" s="96"/>
      <c r="Q18" s="96"/>
    </row>
    <row r="19" spans="1:17" ht="25.15" customHeight="1">
      <c r="A19" s="18"/>
      <c r="B19" s="97" t="s">
        <v>33</v>
      </c>
      <c r="C19" s="97"/>
      <c r="D19" s="97"/>
      <c r="E19" s="97"/>
      <c r="F19" s="97"/>
      <c r="G19" s="97"/>
      <c r="H19" s="97"/>
      <c r="I19" s="107" t="s">
        <v>50</v>
      </c>
      <c r="J19" s="108"/>
      <c r="K19" s="109"/>
      <c r="L19" s="110" t="s">
        <v>35</v>
      </c>
      <c r="M19" s="111"/>
      <c r="N19" s="111"/>
      <c r="O19" s="97" t="s">
        <v>36</v>
      </c>
      <c r="P19" s="97"/>
      <c r="Q19" s="97"/>
    </row>
    <row r="20" spans="1:17" ht="30" customHeight="1">
      <c r="A20" s="18"/>
      <c r="B20" s="104" t="str">
        <f>IF(入力支援シート!B28="","",入力支援シート!B28&amp;入力支援シート!C28)</f>
        <v/>
      </c>
      <c r="C20" s="105"/>
      <c r="D20" s="105"/>
      <c r="E20" s="105"/>
      <c r="F20" s="105"/>
      <c r="G20" s="105"/>
      <c r="H20" s="106"/>
      <c r="I20" s="89" t="str">
        <f>IF(入力支援シート!G28="","",入力支援シート!G28)</f>
        <v/>
      </c>
      <c r="J20" s="89"/>
      <c r="K20" s="89"/>
      <c r="L20" s="90" t="str">
        <f>IF(入力支援シート!I28="","",入力支援シート!I28)</f>
        <v/>
      </c>
      <c r="M20" s="91"/>
      <c r="N20" s="91"/>
      <c r="O20" s="89" t="str">
        <f>IF(入力支援シート!K28="","",入力支援シート!K28)</f>
        <v/>
      </c>
      <c r="P20" s="89"/>
      <c r="Q20" s="89"/>
    </row>
    <row r="21" spans="1:17" ht="30" customHeight="1">
      <c r="A21" s="18"/>
      <c r="B21" s="104" t="str">
        <f>IF(入力支援シート!B29="","",入力支援シート!B29&amp;入力支援シート!C29)</f>
        <v/>
      </c>
      <c r="C21" s="105"/>
      <c r="D21" s="105"/>
      <c r="E21" s="105"/>
      <c r="F21" s="105"/>
      <c r="G21" s="105"/>
      <c r="H21" s="106"/>
      <c r="I21" s="89" t="str">
        <f>IF(入力支援シート!G29="","",入力支援シート!G29)</f>
        <v/>
      </c>
      <c r="J21" s="89"/>
      <c r="K21" s="89"/>
      <c r="L21" s="90" t="str">
        <f>IF(入力支援シート!I29="","",入力支援シート!I29)</f>
        <v/>
      </c>
      <c r="M21" s="91"/>
      <c r="N21" s="91"/>
      <c r="O21" s="89" t="str">
        <f>IF(入力支援シート!K29="","",入力支援シート!K29)</f>
        <v/>
      </c>
      <c r="P21" s="89"/>
      <c r="Q21" s="89"/>
    </row>
    <row r="22" spans="1:17" ht="30" customHeight="1">
      <c r="B22" s="104" t="str">
        <f>IF(入力支援シート!B30="","",入力支援シート!B30&amp;入力支援シート!C30)</f>
        <v/>
      </c>
      <c r="C22" s="105"/>
      <c r="D22" s="105"/>
      <c r="E22" s="105"/>
      <c r="F22" s="105"/>
      <c r="G22" s="105"/>
      <c r="H22" s="106"/>
      <c r="I22" s="89" t="str">
        <f>IF(入力支援シート!G30="","",入力支援シート!G30)</f>
        <v/>
      </c>
      <c r="J22" s="89"/>
      <c r="K22" s="89"/>
      <c r="L22" s="90" t="str">
        <f>IF(入力支援シート!I30="","",入力支援シート!I30)</f>
        <v/>
      </c>
      <c r="M22" s="91"/>
      <c r="N22" s="91"/>
      <c r="O22" s="89" t="str">
        <f>IF(入力支援シート!K30="","",入力支援シート!K30)</f>
        <v/>
      </c>
      <c r="P22" s="89"/>
      <c r="Q22" s="89"/>
    </row>
    <row r="23" spans="1:17" ht="30" customHeight="1">
      <c r="A23" s="18"/>
      <c r="B23" s="104" t="str">
        <f>IF(入力支援シート!B31="","",入力支援シート!B31&amp;入力支援シート!C31)</f>
        <v/>
      </c>
      <c r="C23" s="105"/>
      <c r="D23" s="105"/>
      <c r="E23" s="105"/>
      <c r="F23" s="105"/>
      <c r="G23" s="105"/>
      <c r="H23" s="106"/>
      <c r="I23" s="89" t="str">
        <f>IF(入力支援シート!G31="","",入力支援シート!G31)</f>
        <v/>
      </c>
      <c r="J23" s="89"/>
      <c r="K23" s="89"/>
      <c r="L23" s="90" t="str">
        <f>IF(入力支援シート!I31="","",入力支援シート!I31)</f>
        <v/>
      </c>
      <c r="M23" s="91"/>
      <c r="N23" s="91"/>
      <c r="O23" s="89" t="str">
        <f>IF(入力支援シート!K31="","",入力支援シート!K31)</f>
        <v/>
      </c>
      <c r="P23" s="89"/>
      <c r="Q23" s="89"/>
    </row>
    <row r="24" spans="1:17" ht="30" customHeight="1">
      <c r="A24" s="18"/>
      <c r="B24" s="104" t="str">
        <f>IF(入力支援シート!B32="","",入力支援シート!B32&amp;入力支援シート!C32)</f>
        <v/>
      </c>
      <c r="C24" s="105"/>
      <c r="D24" s="105"/>
      <c r="E24" s="105"/>
      <c r="F24" s="105"/>
      <c r="G24" s="105"/>
      <c r="H24" s="106"/>
      <c r="I24" s="89" t="str">
        <f>IF(入力支援シート!G32="","",入力支援シート!G32)</f>
        <v/>
      </c>
      <c r="J24" s="89"/>
      <c r="K24" s="89"/>
      <c r="L24" s="90" t="str">
        <f>IF(入力支援シート!I32="","",入力支援シート!I32)</f>
        <v/>
      </c>
      <c r="M24" s="91"/>
      <c r="N24" s="91"/>
      <c r="O24" s="89" t="str">
        <f>IF(入力支援シート!K32="","",入力支援シート!K32)</f>
        <v/>
      </c>
      <c r="P24" s="89"/>
      <c r="Q24" s="89"/>
    </row>
    <row r="25" spans="1:17" ht="30" customHeight="1">
      <c r="A25" s="18"/>
      <c r="B25" s="104" t="str">
        <f>IF(入力支援シート!B33="","",入力支援シート!B33&amp;入力支援シート!C33)</f>
        <v/>
      </c>
      <c r="C25" s="105"/>
      <c r="D25" s="105"/>
      <c r="E25" s="105"/>
      <c r="F25" s="105"/>
      <c r="G25" s="105"/>
      <c r="H25" s="106"/>
      <c r="I25" s="89" t="str">
        <f>IF(入力支援シート!G33="","",入力支援シート!G33)</f>
        <v/>
      </c>
      <c r="J25" s="89"/>
      <c r="K25" s="89"/>
      <c r="L25" s="90" t="str">
        <f>IF(入力支援シート!I33="","",入力支援シート!I33)</f>
        <v/>
      </c>
      <c r="M25" s="91"/>
      <c r="N25" s="91"/>
      <c r="O25" s="89" t="str">
        <f>IF(入力支援シート!K33="","",入力支援シート!K33)</f>
        <v/>
      </c>
      <c r="P25" s="89"/>
      <c r="Q25" s="89"/>
    </row>
    <row r="26" spans="1:17" ht="30" customHeight="1">
      <c r="B26" s="104" t="str">
        <f>IF(入力支援シート!B34="","",入力支援シート!B34&amp;入力支援シート!C34)</f>
        <v/>
      </c>
      <c r="C26" s="105"/>
      <c r="D26" s="105"/>
      <c r="E26" s="105"/>
      <c r="F26" s="105"/>
      <c r="G26" s="105"/>
      <c r="H26" s="106"/>
      <c r="I26" s="89" t="str">
        <f>IF(入力支援シート!G34="","",入力支援シート!G34)</f>
        <v/>
      </c>
      <c r="J26" s="89"/>
      <c r="K26" s="89"/>
      <c r="L26" s="90" t="str">
        <f>IF(入力支援シート!I34="","",入力支援シート!I34)</f>
        <v/>
      </c>
      <c r="M26" s="91"/>
      <c r="N26" s="91"/>
      <c r="O26" s="89" t="str">
        <f>IF(入力支援シート!K34="","",入力支援シート!K34)</f>
        <v/>
      </c>
      <c r="P26" s="89"/>
      <c r="Q26" s="89"/>
    </row>
    <row r="27" spans="1:17" ht="30" customHeight="1">
      <c r="A27" s="18"/>
      <c r="B27" s="104" t="str">
        <f>IF(入力支援シート!B35="","",入力支援シート!B35&amp;入力支援シート!C35)</f>
        <v/>
      </c>
      <c r="C27" s="105"/>
      <c r="D27" s="105"/>
      <c r="E27" s="105"/>
      <c r="F27" s="105"/>
      <c r="G27" s="105"/>
      <c r="H27" s="106"/>
      <c r="I27" s="89" t="str">
        <f>IF(入力支援シート!G35="","",入力支援シート!G35)</f>
        <v/>
      </c>
      <c r="J27" s="89"/>
      <c r="K27" s="89"/>
      <c r="L27" s="90" t="str">
        <f>IF(入力支援シート!I35="","",入力支援シート!I35)</f>
        <v/>
      </c>
      <c r="M27" s="91"/>
      <c r="N27" s="91"/>
      <c r="O27" s="89" t="str">
        <f>IF(入力支援シート!K35="","",入力支援シート!K35)</f>
        <v/>
      </c>
      <c r="P27" s="89"/>
      <c r="Q27" s="89"/>
    </row>
    <row r="28" spans="1:17" ht="30" customHeight="1">
      <c r="A28" s="18"/>
      <c r="B28" s="104" t="str">
        <f>IF(入力支援シート!B36="","",入力支援シート!B36&amp;入力支援シート!C36)</f>
        <v/>
      </c>
      <c r="C28" s="105"/>
      <c r="D28" s="105"/>
      <c r="E28" s="105"/>
      <c r="F28" s="105"/>
      <c r="G28" s="105"/>
      <c r="H28" s="106"/>
      <c r="I28" s="89" t="str">
        <f>IF(入力支援シート!G36="","",入力支援シート!G36)</f>
        <v/>
      </c>
      <c r="J28" s="89"/>
      <c r="K28" s="89"/>
      <c r="L28" s="90" t="str">
        <f>IF(入力支援シート!I36="","",入力支援シート!I36)</f>
        <v/>
      </c>
      <c r="M28" s="91"/>
      <c r="N28" s="91"/>
      <c r="O28" s="89" t="str">
        <f>IF(入力支援シート!K36="","",入力支援シート!K36)</f>
        <v/>
      </c>
      <c r="P28" s="89"/>
      <c r="Q28" s="89"/>
    </row>
    <row r="29" spans="1:17" ht="30" customHeight="1">
      <c r="A29" s="18"/>
      <c r="B29" s="104" t="str">
        <f>IF(COUNTA(入力支援シート!$B$28:$B$62)&gt;10,"以下、別紙",入力支援シート!B37&amp;入力支援シート!C37)</f>
        <v/>
      </c>
      <c r="C29" s="105"/>
      <c r="D29" s="105"/>
      <c r="E29" s="105"/>
      <c r="F29" s="105"/>
      <c r="G29" s="105"/>
      <c r="H29" s="106"/>
      <c r="I29" s="89" t="str">
        <f>IF(OR(B29="以下、別紙",入力支援シート!G37=""),"",入力支援シート!G37)</f>
        <v/>
      </c>
      <c r="J29" s="89"/>
      <c r="K29" s="89"/>
      <c r="L29" s="90" t="str">
        <f>IF(OR(B29="以下、別紙",入力支援シート!I37=""),"",入力支援シート!I37)</f>
        <v/>
      </c>
      <c r="M29" s="91"/>
      <c r="N29" s="91"/>
      <c r="O29" s="89" t="str">
        <f>IF(OR(B29="以下、別紙",入力支援シート!K37=""),"",入力支援シート!K37)</f>
        <v/>
      </c>
      <c r="P29" s="89"/>
      <c r="Q29" s="89"/>
    </row>
    <row r="31" spans="1:17" ht="18" customHeight="1">
      <c r="A31" s="18"/>
      <c r="K31" s="12"/>
      <c r="M31" s="12"/>
      <c r="O31" s="12"/>
      <c r="Q31" s="12"/>
    </row>
    <row r="32" spans="1:17" ht="18" customHeight="1"/>
    <row r="33" spans="1:17" ht="18" customHeight="1">
      <c r="A33" s="12"/>
      <c r="K33" s="12"/>
      <c r="M33" s="12"/>
      <c r="O33" s="12"/>
      <c r="Q33" s="12"/>
    </row>
    <row r="34" spans="1:17" ht="18" customHeight="1">
      <c r="K34" s="12"/>
      <c r="M34" s="12"/>
      <c r="O34" s="12"/>
      <c r="Q34" s="12"/>
    </row>
    <row r="35" spans="1:17" ht="18" customHeight="1">
      <c r="A35" s="12"/>
      <c r="K35" s="12"/>
      <c r="M35" s="12"/>
      <c r="O35" s="12"/>
      <c r="Q35" s="12"/>
    </row>
    <row r="36" spans="1:17" ht="18" customHeight="1">
      <c r="A36" s="12"/>
      <c r="K36" s="12"/>
      <c r="M36" s="12"/>
      <c r="O36" s="12"/>
      <c r="Q36" s="12"/>
    </row>
    <row r="37" spans="1:17" ht="18" customHeight="1">
      <c r="A37" s="12"/>
      <c r="K37" s="12"/>
      <c r="M37" s="12"/>
      <c r="O37" s="12"/>
      <c r="Q37" s="12"/>
    </row>
    <row r="38" spans="1:17" ht="18" customHeight="1"/>
  </sheetData>
  <mergeCells count="57">
    <mergeCell ref="B29:H29"/>
    <mergeCell ref="I29:K29"/>
    <mergeCell ref="L29:N29"/>
    <mergeCell ref="O29:Q29"/>
    <mergeCell ref="B27:H27"/>
    <mergeCell ref="I27:K27"/>
    <mergeCell ref="L27:N27"/>
    <mergeCell ref="O27:Q27"/>
    <mergeCell ref="B28:H28"/>
    <mergeCell ref="I28:K28"/>
    <mergeCell ref="L28:N28"/>
    <mergeCell ref="O28:Q28"/>
    <mergeCell ref="B25:H25"/>
    <mergeCell ref="I25:K25"/>
    <mergeCell ref="L25:N25"/>
    <mergeCell ref="O25:Q25"/>
    <mergeCell ref="B26:H26"/>
    <mergeCell ref="I26:K26"/>
    <mergeCell ref="L26:N26"/>
    <mergeCell ref="O26:Q26"/>
    <mergeCell ref="B23:H23"/>
    <mergeCell ref="I23:K23"/>
    <mergeCell ref="L23:N23"/>
    <mergeCell ref="O23:Q23"/>
    <mergeCell ref="B24:H24"/>
    <mergeCell ref="I24:K24"/>
    <mergeCell ref="L24:N24"/>
    <mergeCell ref="O24:Q24"/>
    <mergeCell ref="B21:H21"/>
    <mergeCell ref="I21:K21"/>
    <mergeCell ref="L21:N21"/>
    <mergeCell ref="O21:Q21"/>
    <mergeCell ref="B22:H22"/>
    <mergeCell ref="I22:K22"/>
    <mergeCell ref="L22:N22"/>
    <mergeCell ref="O22:Q22"/>
    <mergeCell ref="A18:Q18"/>
    <mergeCell ref="B20:H20"/>
    <mergeCell ref="I20:K20"/>
    <mergeCell ref="L20:N20"/>
    <mergeCell ref="O20:Q20"/>
    <mergeCell ref="B19:H19"/>
    <mergeCell ref="I19:K19"/>
    <mergeCell ref="L19:N19"/>
    <mergeCell ref="O19:Q19"/>
    <mergeCell ref="A2:Q2"/>
    <mergeCell ref="A6:Q6"/>
    <mergeCell ref="E8:F8"/>
    <mergeCell ref="G8:H8"/>
    <mergeCell ref="I8:Q8"/>
    <mergeCell ref="A14:Q14"/>
    <mergeCell ref="A16:Q16"/>
    <mergeCell ref="G9:H10"/>
    <mergeCell ref="I9:P10"/>
    <mergeCell ref="Q9:Q10"/>
    <mergeCell ref="E11:Q11"/>
    <mergeCell ref="E12:Q12"/>
  </mergeCells>
  <phoneticPr fontId="2"/>
  <printOptions horizontalCentered="1"/>
  <pageMargins left="0.62992125984251968" right="0.11811023622047245"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C8AB1-43A2-45EA-A861-EC0A074F261E}">
  <sheetPr>
    <tabColor rgb="FFE5FFFF"/>
  </sheetPr>
  <dimension ref="A1:N31"/>
  <sheetViews>
    <sheetView view="pageBreakPreview" zoomScale="50" zoomScaleNormal="55" zoomScaleSheetLayoutView="50" workbookViewId="0">
      <selection activeCell="S26" sqref="S26"/>
    </sheetView>
  </sheetViews>
  <sheetFormatPr defaultColWidth="8.75" defaultRowHeight="13.5"/>
  <cols>
    <col min="1" max="1" width="2.375" style="9" bestFit="1" customWidth="1"/>
    <col min="2" max="2" width="6.75" style="1" customWidth="1"/>
    <col min="3" max="3" width="8.75" style="1"/>
    <col min="4" max="4" width="8.625" style="1" bestFit="1" customWidth="1"/>
    <col min="5" max="7" width="8.75" style="1"/>
    <col min="8" max="8" width="5.875" style="9" customWidth="1"/>
    <col min="9" max="9" width="4.75" style="1" customWidth="1"/>
    <col min="10" max="10" width="3.875" style="9" bestFit="1" customWidth="1"/>
    <col min="11" max="11" width="4.75" style="1" customWidth="1"/>
    <col min="12" max="12" width="3.875" style="9" bestFit="1" customWidth="1"/>
    <col min="13" max="13" width="4.75" style="1" customWidth="1"/>
    <col min="14" max="14" width="3.875" style="9" customWidth="1"/>
    <col min="15" max="16384" width="8.75" style="5"/>
  </cols>
  <sheetData>
    <row r="1" spans="1:14" ht="60" customHeight="1"/>
    <row r="2" spans="1:14" ht="14.25">
      <c r="A2" s="118" t="s">
        <v>56</v>
      </c>
      <c r="B2" s="118"/>
      <c r="C2" s="118"/>
      <c r="D2" s="118"/>
      <c r="E2" s="118"/>
      <c r="F2" s="118"/>
      <c r="G2" s="118"/>
      <c r="H2" s="118"/>
      <c r="I2" s="118"/>
      <c r="J2" s="118"/>
      <c r="K2" s="118"/>
      <c r="L2" s="118"/>
      <c r="M2" s="118"/>
      <c r="N2" s="118"/>
    </row>
    <row r="3" spans="1:14" s="16" customFormat="1" ht="14.25">
      <c r="A3" s="19"/>
      <c r="B3" s="20"/>
      <c r="C3" s="20"/>
      <c r="D3" s="20"/>
      <c r="E3" s="20"/>
      <c r="F3" s="20"/>
      <c r="G3" s="20"/>
      <c r="H3" s="19"/>
      <c r="I3" s="20"/>
      <c r="J3" s="19"/>
      <c r="K3" s="20"/>
      <c r="L3" s="19"/>
      <c r="M3" s="20"/>
      <c r="N3" s="19"/>
    </row>
    <row r="4" spans="1:14" s="16" customFormat="1" ht="27" customHeight="1">
      <c r="A4" s="19"/>
      <c r="B4" s="119" t="s">
        <v>57</v>
      </c>
      <c r="C4" s="117"/>
      <c r="D4" s="117" t="s">
        <v>58</v>
      </c>
      <c r="E4" s="118"/>
      <c r="F4" s="118"/>
      <c r="G4" s="118"/>
      <c r="H4" s="118"/>
      <c r="I4" s="118"/>
      <c r="J4" s="118"/>
      <c r="K4" s="118"/>
      <c r="L4" s="118"/>
      <c r="M4" s="118"/>
      <c r="N4" s="20"/>
    </row>
    <row r="5" spans="1:14" s="16" customFormat="1" ht="27" customHeight="1">
      <c r="A5" s="19"/>
      <c r="B5" s="117"/>
      <c r="C5" s="117"/>
      <c r="D5" s="114"/>
      <c r="E5" s="116"/>
      <c r="F5" s="116"/>
      <c r="G5" s="116"/>
      <c r="H5" s="116"/>
      <c r="I5" s="116"/>
      <c r="J5" s="116"/>
      <c r="K5" s="116"/>
      <c r="L5" s="116"/>
      <c r="M5" s="116"/>
      <c r="N5" s="20"/>
    </row>
    <row r="6" spans="1:14" s="16" customFormat="1" ht="27" customHeight="1">
      <c r="A6" s="19"/>
      <c r="B6" s="20"/>
      <c r="C6" s="20"/>
      <c r="D6" s="113" t="s">
        <v>59</v>
      </c>
      <c r="E6" s="115"/>
      <c r="F6" s="115"/>
      <c r="G6" s="115"/>
      <c r="H6" s="115"/>
      <c r="I6" s="115"/>
      <c r="J6" s="115"/>
      <c r="K6" s="115"/>
      <c r="L6" s="117" t="s">
        <v>60</v>
      </c>
      <c r="M6" s="117"/>
      <c r="N6" s="20"/>
    </row>
    <row r="7" spans="1:14" s="16" customFormat="1" ht="27" customHeight="1">
      <c r="A7" s="19"/>
      <c r="B7" s="20"/>
      <c r="C7" s="20"/>
      <c r="D7" s="114"/>
      <c r="E7" s="116"/>
      <c r="F7" s="116"/>
      <c r="G7" s="116"/>
      <c r="H7" s="116"/>
      <c r="I7" s="116"/>
      <c r="J7" s="116"/>
      <c r="K7" s="116"/>
      <c r="L7" s="114"/>
      <c r="M7" s="114"/>
      <c r="N7" s="19"/>
    </row>
    <row r="8" spans="1:14" s="16" customFormat="1" ht="10.15" customHeight="1">
      <c r="A8" s="19"/>
      <c r="B8" s="20"/>
      <c r="C8" s="20"/>
      <c r="D8" s="20"/>
      <c r="E8" s="20"/>
      <c r="F8" s="20"/>
      <c r="G8" s="20"/>
      <c r="H8" s="19"/>
      <c r="I8" s="20"/>
      <c r="J8" s="19"/>
      <c r="K8" s="20"/>
      <c r="L8" s="19"/>
      <c r="M8" s="20"/>
      <c r="N8" s="19"/>
    </row>
    <row r="9" spans="1:14" s="16" customFormat="1" ht="27" customHeight="1">
      <c r="A9" s="19"/>
      <c r="B9" s="20"/>
      <c r="C9" s="20"/>
      <c r="D9" s="117" t="s">
        <v>58</v>
      </c>
      <c r="E9" s="118"/>
      <c r="F9" s="118"/>
      <c r="G9" s="118"/>
      <c r="H9" s="118"/>
      <c r="I9" s="118"/>
      <c r="J9" s="118"/>
      <c r="K9" s="118"/>
      <c r="L9" s="118"/>
      <c r="M9" s="118"/>
      <c r="N9" s="19"/>
    </row>
    <row r="10" spans="1:14" s="16" customFormat="1" ht="27" customHeight="1">
      <c r="A10" s="19"/>
      <c r="B10" s="20"/>
      <c r="C10" s="20"/>
      <c r="D10" s="114"/>
      <c r="E10" s="116"/>
      <c r="F10" s="116"/>
      <c r="G10" s="116"/>
      <c r="H10" s="116"/>
      <c r="I10" s="116"/>
      <c r="J10" s="116"/>
      <c r="K10" s="116"/>
      <c r="L10" s="116"/>
      <c r="M10" s="116"/>
      <c r="N10" s="19"/>
    </row>
    <row r="11" spans="1:14" s="16" customFormat="1" ht="27" customHeight="1">
      <c r="A11" s="19"/>
      <c r="B11" s="20"/>
      <c r="C11" s="20"/>
      <c r="D11" s="113" t="s">
        <v>59</v>
      </c>
      <c r="E11" s="115"/>
      <c r="F11" s="115"/>
      <c r="G11" s="115"/>
      <c r="H11" s="115"/>
      <c r="I11" s="115"/>
      <c r="J11" s="115"/>
      <c r="K11" s="115"/>
      <c r="L11" s="117" t="s">
        <v>60</v>
      </c>
      <c r="M11" s="117"/>
      <c r="N11" s="19"/>
    </row>
    <row r="12" spans="1:14" s="16" customFormat="1" ht="27" customHeight="1">
      <c r="A12" s="19"/>
      <c r="B12" s="20"/>
      <c r="C12" s="20"/>
      <c r="D12" s="114"/>
      <c r="E12" s="116"/>
      <c r="F12" s="116"/>
      <c r="G12" s="116"/>
      <c r="H12" s="116"/>
      <c r="I12" s="116"/>
      <c r="J12" s="116"/>
      <c r="K12" s="116"/>
      <c r="L12" s="114"/>
      <c r="M12" s="114"/>
      <c r="N12" s="19"/>
    </row>
    <row r="13" spans="1:14" s="16" customFormat="1" ht="10.15" customHeight="1">
      <c r="A13" s="19"/>
      <c r="B13" s="20"/>
      <c r="C13" s="20"/>
      <c r="D13" s="20"/>
      <c r="E13" s="20"/>
      <c r="F13" s="20"/>
      <c r="G13" s="20"/>
      <c r="H13" s="19"/>
      <c r="I13" s="20"/>
      <c r="J13" s="19"/>
      <c r="K13" s="20"/>
      <c r="L13" s="19"/>
      <c r="M13" s="20"/>
      <c r="N13" s="19"/>
    </row>
    <row r="14" spans="1:14" s="16" customFormat="1" ht="27" customHeight="1">
      <c r="A14" s="19"/>
      <c r="B14" s="20"/>
      <c r="C14" s="20"/>
      <c r="D14" s="117" t="s">
        <v>58</v>
      </c>
      <c r="E14" s="118"/>
      <c r="F14" s="118"/>
      <c r="G14" s="118"/>
      <c r="H14" s="118"/>
      <c r="I14" s="118"/>
      <c r="J14" s="118"/>
      <c r="K14" s="118"/>
      <c r="L14" s="118"/>
      <c r="M14" s="118"/>
      <c r="N14" s="19"/>
    </row>
    <row r="15" spans="1:14" s="16" customFormat="1" ht="27" customHeight="1">
      <c r="A15" s="19"/>
      <c r="B15" s="20"/>
      <c r="C15" s="20"/>
      <c r="D15" s="114"/>
      <c r="E15" s="116"/>
      <c r="F15" s="116"/>
      <c r="G15" s="116"/>
      <c r="H15" s="116"/>
      <c r="I15" s="116"/>
      <c r="J15" s="116"/>
      <c r="K15" s="116"/>
      <c r="L15" s="116"/>
      <c r="M15" s="116"/>
      <c r="N15" s="19"/>
    </row>
    <row r="16" spans="1:14" s="16" customFormat="1" ht="27" customHeight="1">
      <c r="A16" s="19"/>
      <c r="B16" s="20"/>
      <c r="C16" s="20"/>
      <c r="D16" s="113" t="s">
        <v>59</v>
      </c>
      <c r="E16" s="115"/>
      <c r="F16" s="115"/>
      <c r="G16" s="115"/>
      <c r="H16" s="115"/>
      <c r="I16" s="115"/>
      <c r="J16" s="115"/>
      <c r="K16" s="115"/>
      <c r="L16" s="117" t="s">
        <v>60</v>
      </c>
      <c r="M16" s="117"/>
      <c r="N16" s="19"/>
    </row>
    <row r="17" spans="1:14" s="16" customFormat="1" ht="27" customHeight="1">
      <c r="A17" s="19"/>
      <c r="B17" s="20"/>
      <c r="C17" s="20"/>
      <c r="D17" s="114"/>
      <c r="E17" s="116"/>
      <c r="F17" s="116"/>
      <c r="G17" s="116"/>
      <c r="H17" s="116"/>
      <c r="I17" s="116"/>
      <c r="J17" s="116"/>
      <c r="K17" s="116"/>
      <c r="L17" s="114"/>
      <c r="M17" s="114"/>
      <c r="N17" s="19"/>
    </row>
    <row r="18" spans="1:14" s="16" customFormat="1" ht="9.6" customHeight="1">
      <c r="A18" s="19"/>
      <c r="B18" s="20"/>
      <c r="C18" s="20"/>
      <c r="D18" s="19"/>
      <c r="E18" s="118"/>
      <c r="F18" s="118"/>
      <c r="G18" s="118"/>
      <c r="H18" s="118"/>
      <c r="I18" s="118"/>
      <c r="J18" s="118"/>
      <c r="K18" s="118"/>
      <c r="L18" s="118"/>
      <c r="M18" s="20"/>
      <c r="N18" s="19"/>
    </row>
    <row r="19" spans="1:14" s="16" customFormat="1" ht="27" customHeight="1">
      <c r="A19" s="19"/>
      <c r="B19" s="20"/>
      <c r="C19" s="20"/>
      <c r="D19" s="117" t="s">
        <v>58</v>
      </c>
      <c r="E19" s="118"/>
      <c r="F19" s="118"/>
      <c r="G19" s="118"/>
      <c r="H19" s="118"/>
      <c r="I19" s="118"/>
      <c r="J19" s="118"/>
      <c r="K19" s="118"/>
      <c r="L19" s="118"/>
      <c r="M19" s="118"/>
      <c r="N19" s="19"/>
    </row>
    <row r="20" spans="1:14" s="16" customFormat="1" ht="27" customHeight="1">
      <c r="A20" s="19"/>
      <c r="B20" s="20"/>
      <c r="C20" s="20"/>
      <c r="D20" s="114"/>
      <c r="E20" s="116"/>
      <c r="F20" s="116"/>
      <c r="G20" s="116"/>
      <c r="H20" s="116"/>
      <c r="I20" s="116"/>
      <c r="J20" s="116"/>
      <c r="K20" s="116"/>
      <c r="L20" s="116"/>
      <c r="M20" s="116"/>
      <c r="N20" s="19"/>
    </row>
    <row r="21" spans="1:14" s="16" customFormat="1" ht="27" customHeight="1">
      <c r="A21" s="19"/>
      <c r="B21" s="20"/>
      <c r="C21" s="20"/>
      <c r="D21" s="113" t="s">
        <v>59</v>
      </c>
      <c r="E21" s="115"/>
      <c r="F21" s="115"/>
      <c r="G21" s="115"/>
      <c r="H21" s="115"/>
      <c r="I21" s="115"/>
      <c r="J21" s="115"/>
      <c r="K21" s="115"/>
      <c r="L21" s="117" t="s">
        <v>60</v>
      </c>
      <c r="M21" s="117"/>
      <c r="N21" s="19"/>
    </row>
    <row r="22" spans="1:14" s="16" customFormat="1" ht="27" customHeight="1">
      <c r="A22" s="19"/>
      <c r="B22" s="20"/>
      <c r="C22" s="20"/>
      <c r="D22" s="114"/>
      <c r="E22" s="116"/>
      <c r="F22" s="116"/>
      <c r="G22" s="116"/>
      <c r="H22" s="116"/>
      <c r="I22" s="116"/>
      <c r="J22" s="116"/>
      <c r="K22" s="116"/>
      <c r="L22" s="114"/>
      <c r="M22" s="114"/>
      <c r="N22" s="19"/>
    </row>
    <row r="23" spans="1:14" s="16" customFormat="1" ht="10.15" customHeight="1">
      <c r="A23" s="19"/>
      <c r="B23" s="20"/>
      <c r="C23" s="20"/>
      <c r="D23" s="20"/>
      <c r="E23" s="20"/>
      <c r="F23" s="20"/>
      <c r="G23" s="20"/>
      <c r="H23" s="20"/>
      <c r="I23" s="20"/>
      <c r="J23" s="20"/>
      <c r="K23" s="20"/>
      <c r="L23" s="20"/>
      <c r="M23" s="20"/>
      <c r="N23" s="19"/>
    </row>
    <row r="24" spans="1:14" s="16" customFormat="1" ht="27" customHeight="1">
      <c r="A24" s="19"/>
      <c r="B24" s="20"/>
      <c r="C24" s="20"/>
      <c r="D24" s="117" t="s">
        <v>58</v>
      </c>
      <c r="E24" s="118"/>
      <c r="F24" s="118"/>
      <c r="G24" s="118"/>
      <c r="H24" s="118"/>
      <c r="I24" s="118"/>
      <c r="J24" s="118"/>
      <c r="K24" s="118"/>
      <c r="L24" s="118"/>
      <c r="M24" s="118"/>
      <c r="N24" s="19"/>
    </row>
    <row r="25" spans="1:14" s="16" customFormat="1" ht="27" customHeight="1">
      <c r="A25" s="19"/>
      <c r="B25" s="20"/>
      <c r="C25" s="20"/>
      <c r="D25" s="114"/>
      <c r="E25" s="116"/>
      <c r="F25" s="116"/>
      <c r="G25" s="116"/>
      <c r="H25" s="116"/>
      <c r="I25" s="116"/>
      <c r="J25" s="116"/>
      <c r="K25" s="116"/>
      <c r="L25" s="116"/>
      <c r="M25" s="116"/>
      <c r="N25" s="19"/>
    </row>
    <row r="26" spans="1:14" s="16" customFormat="1" ht="27" customHeight="1">
      <c r="A26" s="19"/>
      <c r="B26" s="20"/>
      <c r="C26" s="20"/>
      <c r="D26" s="113" t="s">
        <v>59</v>
      </c>
      <c r="E26" s="115"/>
      <c r="F26" s="115"/>
      <c r="G26" s="115"/>
      <c r="H26" s="115"/>
      <c r="I26" s="115"/>
      <c r="J26" s="115"/>
      <c r="K26" s="115"/>
      <c r="L26" s="117" t="s">
        <v>60</v>
      </c>
      <c r="M26" s="117"/>
      <c r="N26" s="19"/>
    </row>
    <row r="27" spans="1:14" s="16" customFormat="1" ht="27" customHeight="1">
      <c r="A27" s="19"/>
      <c r="B27" s="20"/>
      <c r="C27" s="20"/>
      <c r="D27" s="114"/>
      <c r="E27" s="116"/>
      <c r="F27" s="116"/>
      <c r="G27" s="116"/>
      <c r="H27" s="116"/>
      <c r="I27" s="116"/>
      <c r="J27" s="116"/>
      <c r="K27" s="116"/>
      <c r="L27" s="114"/>
      <c r="M27" s="114"/>
      <c r="N27" s="19"/>
    </row>
    <row r="28" spans="1:14" ht="14.25">
      <c r="A28" s="19"/>
      <c r="B28" s="20"/>
      <c r="C28" s="20"/>
      <c r="D28" s="21"/>
      <c r="E28" s="21"/>
      <c r="F28" s="21"/>
      <c r="G28" s="21"/>
      <c r="H28" s="21"/>
      <c r="I28" s="21"/>
      <c r="J28" s="21"/>
      <c r="K28" s="21"/>
      <c r="L28" s="21"/>
      <c r="M28" s="20"/>
      <c r="N28" s="20"/>
    </row>
    <row r="29" spans="1:14" ht="14.25">
      <c r="A29" s="22"/>
      <c r="B29" s="112" t="s">
        <v>61</v>
      </c>
      <c r="C29" s="112"/>
      <c r="D29" s="112"/>
      <c r="E29" s="112"/>
      <c r="F29" s="112"/>
      <c r="G29" s="112"/>
      <c r="H29" s="112"/>
      <c r="I29" s="112"/>
      <c r="J29" s="112"/>
      <c r="K29" s="112"/>
      <c r="L29" s="112"/>
      <c r="M29" s="112"/>
      <c r="N29" s="112"/>
    </row>
    <row r="30" spans="1:14" ht="14.25">
      <c r="A30" s="22"/>
      <c r="B30" s="22"/>
      <c r="C30" s="22"/>
      <c r="D30" s="22"/>
      <c r="E30" s="22"/>
      <c r="F30" s="22"/>
      <c r="G30" s="22"/>
      <c r="H30" s="22"/>
      <c r="I30" s="22"/>
      <c r="J30" s="22"/>
      <c r="K30" s="22"/>
      <c r="L30" s="22"/>
      <c r="M30" s="22"/>
      <c r="N30" s="22"/>
    </row>
    <row r="31" spans="1:14" ht="14.25">
      <c r="A31" s="20"/>
      <c r="B31" s="39" t="s">
        <v>62</v>
      </c>
      <c r="C31" s="39"/>
      <c r="D31" s="39"/>
      <c r="E31" s="39"/>
      <c r="F31" s="39"/>
      <c r="G31" s="39"/>
      <c r="H31" s="39"/>
      <c r="I31" s="39"/>
      <c r="J31" s="39"/>
      <c r="K31" s="39"/>
      <c r="L31" s="39"/>
      <c r="M31" s="39"/>
      <c r="N31" s="39"/>
    </row>
  </sheetData>
  <mergeCells count="30">
    <mergeCell ref="D14:D15"/>
    <mergeCell ref="E14:M15"/>
    <mergeCell ref="A2:N2"/>
    <mergeCell ref="B4:C5"/>
    <mergeCell ref="D4:D5"/>
    <mergeCell ref="E4:M5"/>
    <mergeCell ref="D6:D7"/>
    <mergeCell ref="E6:K7"/>
    <mergeCell ref="L6:M7"/>
    <mergeCell ref="D9:D10"/>
    <mergeCell ref="E9:M10"/>
    <mergeCell ref="D11:D12"/>
    <mergeCell ref="E11:K12"/>
    <mergeCell ref="L11:M12"/>
    <mergeCell ref="D16:D17"/>
    <mergeCell ref="E16:K17"/>
    <mergeCell ref="L16:M17"/>
    <mergeCell ref="E18:L18"/>
    <mergeCell ref="D19:D20"/>
    <mergeCell ref="E19:M20"/>
    <mergeCell ref="B29:N29"/>
    <mergeCell ref="B31:N31"/>
    <mergeCell ref="D21:D22"/>
    <mergeCell ref="E21:K22"/>
    <mergeCell ref="L21:M22"/>
    <mergeCell ref="D24:D25"/>
    <mergeCell ref="E24:M25"/>
    <mergeCell ref="D26:D27"/>
    <mergeCell ref="E26:K27"/>
    <mergeCell ref="L26:M27"/>
  </mergeCells>
  <phoneticPr fontId="2"/>
  <pageMargins left="0.70866141732283472" right="0.31496062992125984" top="0.3543307086614173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D3AB-BEF8-4461-85E9-A66CDD926EDA}">
  <sheetPr>
    <tabColor rgb="FFE5FFFF"/>
  </sheetPr>
  <dimension ref="A1:M37"/>
  <sheetViews>
    <sheetView view="pageBreakPreview" zoomScale="60" zoomScaleNormal="60" workbookViewId="0">
      <selection activeCell="V26" sqref="V26"/>
    </sheetView>
  </sheetViews>
  <sheetFormatPr defaultColWidth="8.75" defaultRowHeight="13.5"/>
  <cols>
    <col min="1" max="1" width="6.75" style="1" customWidth="1"/>
    <col min="2" max="2" width="8.75" style="1"/>
    <col min="3" max="3" width="8.625" style="1" bestFit="1" customWidth="1"/>
    <col min="4" max="5" width="4.75" style="1" customWidth="1"/>
    <col min="6" max="6" width="9.875" style="1" customWidth="1"/>
    <col min="7" max="7" width="5.875" style="9" customWidth="1"/>
    <col min="8" max="8" width="4.75" style="1" customWidth="1"/>
    <col min="9" max="9" width="3.875" style="9" bestFit="1" customWidth="1"/>
    <col min="10" max="10" width="4.75" style="1" customWidth="1"/>
    <col min="11" max="11" width="3.875" style="9" bestFit="1" customWidth="1"/>
    <col min="12" max="12" width="4.75" style="1" customWidth="1"/>
    <col min="13" max="13" width="8.75" style="1" customWidth="1"/>
    <col min="14" max="16384" width="8.75" style="5"/>
  </cols>
  <sheetData>
    <row r="1" spans="1:13" ht="14.25">
      <c r="A1" s="20" t="s">
        <v>56</v>
      </c>
      <c r="B1" s="20"/>
      <c r="C1" s="20"/>
      <c r="D1" s="20"/>
      <c r="E1" s="20"/>
      <c r="F1" s="20"/>
      <c r="G1" s="20"/>
      <c r="H1" s="20"/>
      <c r="I1" s="20"/>
      <c r="J1" s="20"/>
      <c r="K1" s="20"/>
      <c r="L1" s="20"/>
      <c r="M1" s="20"/>
    </row>
    <row r="2" spans="1:13" s="16" customFormat="1" ht="7.9" customHeight="1">
      <c r="A2" s="19"/>
      <c r="B2" s="19"/>
      <c r="C2" s="19"/>
      <c r="D2" s="19"/>
      <c r="E2" s="19"/>
      <c r="F2" s="19"/>
      <c r="G2" s="19"/>
      <c r="H2" s="19"/>
      <c r="I2" s="19"/>
      <c r="J2" s="19"/>
      <c r="K2" s="19"/>
      <c r="L2" s="19"/>
      <c r="M2" s="20"/>
    </row>
    <row r="3" spans="1:13" ht="18" customHeight="1">
      <c r="A3" s="120" t="s">
        <v>49</v>
      </c>
      <c r="B3" s="120"/>
      <c r="C3" s="120"/>
      <c r="D3" s="120"/>
      <c r="E3" s="120"/>
      <c r="F3" s="120"/>
      <c r="G3" s="120"/>
      <c r="H3" s="120"/>
      <c r="I3" s="120"/>
      <c r="J3" s="120"/>
      <c r="K3" s="120"/>
      <c r="L3" s="120"/>
    </row>
    <row r="4" spans="1:13">
      <c r="A4" s="40" t="s">
        <v>33</v>
      </c>
      <c r="B4" s="40"/>
      <c r="C4" s="40"/>
      <c r="D4" s="40"/>
      <c r="E4" s="40"/>
      <c r="F4" s="40"/>
      <c r="G4" s="41" t="s">
        <v>34</v>
      </c>
      <c r="H4" s="43"/>
      <c r="I4" s="63" t="s">
        <v>35</v>
      </c>
      <c r="J4" s="121"/>
      <c r="K4" s="121"/>
      <c r="L4" s="64"/>
      <c r="M4" s="3" t="s">
        <v>36</v>
      </c>
    </row>
    <row r="5" spans="1:13" ht="25.15" customHeight="1">
      <c r="A5" s="122" t="str">
        <f>IF(COUNTA(入力支援シート!$B$28:$B$57)&gt;10,入力支援シート!B37&amp;入力支援シート!C37,"")</f>
        <v/>
      </c>
      <c r="B5" s="123"/>
      <c r="C5" s="123"/>
      <c r="D5" s="123"/>
      <c r="E5" s="123"/>
      <c r="F5" s="124"/>
      <c r="G5" s="125" t="str">
        <f>IF(COUNTA(入力支援シート!$B$28:$B$57)&gt;10,入力支援シート!G37,"")</f>
        <v/>
      </c>
      <c r="H5" s="126"/>
      <c r="I5" s="127" t="str">
        <f>IF(COUNTA(入力支援シート!$B$28:$B$57)&gt;10,入力支援シート!I37,"")</f>
        <v/>
      </c>
      <c r="J5" s="128"/>
      <c r="K5" s="128"/>
      <c r="L5" s="129"/>
      <c r="M5" s="7" t="str">
        <f>IF(COUNTA(入力支援シート!$B$28:$B$57)&gt;10,入力支援シート!K37,"")</f>
        <v/>
      </c>
    </row>
    <row r="6" spans="1:13" ht="25.15" customHeight="1">
      <c r="A6" s="122" t="str">
        <f>IF(COUNTA(入力支援シート!$B$28:$B$57)&gt;10,入力支援シート!B38&amp;入力支援シート!C38,"")</f>
        <v/>
      </c>
      <c r="B6" s="123"/>
      <c r="C6" s="123"/>
      <c r="D6" s="123"/>
      <c r="E6" s="123"/>
      <c r="F6" s="124"/>
      <c r="G6" s="125" t="str">
        <f>IF(COUNTA(入力支援シート!$B$28:$B$57)&gt;10,入力支援シート!G38,"")</f>
        <v/>
      </c>
      <c r="H6" s="126"/>
      <c r="I6" s="127" t="str">
        <f>IF(COUNTA(入力支援シート!$B$28:$B$57)&gt;10,入力支援シート!I38,"")</f>
        <v/>
      </c>
      <c r="J6" s="128"/>
      <c r="K6" s="128"/>
      <c r="L6" s="129"/>
      <c r="M6" s="7" t="str">
        <f>IF(COUNTA(入力支援シート!$B$28:$B$57)&gt;10,入力支援シート!K38,"")</f>
        <v/>
      </c>
    </row>
    <row r="7" spans="1:13" ht="25.15" customHeight="1">
      <c r="A7" s="122" t="str">
        <f>IF(COUNTA(入力支援シート!$B$28:$B$57)&gt;10,入力支援シート!B39&amp;入力支援シート!C39,"")</f>
        <v/>
      </c>
      <c r="B7" s="123"/>
      <c r="C7" s="123"/>
      <c r="D7" s="123"/>
      <c r="E7" s="123"/>
      <c r="F7" s="124"/>
      <c r="G7" s="125" t="str">
        <f>IF(COUNTA(入力支援シート!$B$28:$B$57)&gt;10,入力支援シート!G39,"")</f>
        <v/>
      </c>
      <c r="H7" s="126"/>
      <c r="I7" s="127" t="str">
        <f>IF(COUNTA(入力支援シート!$B$28:$B$57)&gt;10,入力支援シート!I39,"")</f>
        <v/>
      </c>
      <c r="J7" s="128"/>
      <c r="K7" s="128"/>
      <c r="L7" s="129"/>
      <c r="M7" s="7" t="str">
        <f>IF(COUNTA(入力支援シート!$B$28:$B$57)&gt;10,入力支援シート!K39,"")</f>
        <v/>
      </c>
    </row>
    <row r="8" spans="1:13" ht="25.15" customHeight="1">
      <c r="A8" s="122" t="str">
        <f>IF(COUNTA(入力支援シート!$B$28:$B$57)&gt;10,入力支援シート!B40&amp;入力支援シート!C40,"")</f>
        <v/>
      </c>
      <c r="B8" s="123"/>
      <c r="C8" s="123"/>
      <c r="D8" s="123"/>
      <c r="E8" s="123"/>
      <c r="F8" s="124"/>
      <c r="G8" s="125" t="str">
        <f>IF(COUNTA(入力支援シート!$B$28:$B$57)&gt;10,入力支援シート!G40,"")</f>
        <v/>
      </c>
      <c r="H8" s="126"/>
      <c r="I8" s="127" t="str">
        <f>IF(COUNTA(入力支援シート!$B$28:$B$57)&gt;10,入力支援シート!I40,"")</f>
        <v/>
      </c>
      <c r="J8" s="128"/>
      <c r="K8" s="128"/>
      <c r="L8" s="129"/>
      <c r="M8" s="7" t="str">
        <f>IF(COUNTA(入力支援シート!$B$28:$B$57)&gt;10,入力支援シート!K40,"")</f>
        <v/>
      </c>
    </row>
    <row r="9" spans="1:13" ht="24.6" customHeight="1">
      <c r="A9" s="122" t="str">
        <f>IF(COUNTA(入力支援シート!$B$28:$B$57)&gt;10,入力支援シート!B41&amp;入力支援シート!C41,"")</f>
        <v/>
      </c>
      <c r="B9" s="123"/>
      <c r="C9" s="123"/>
      <c r="D9" s="123"/>
      <c r="E9" s="123"/>
      <c r="F9" s="124"/>
      <c r="G9" s="125" t="str">
        <f>IF(COUNTA(入力支援シート!$B$28:$B$57)&gt;10,入力支援シート!G41,"")</f>
        <v/>
      </c>
      <c r="H9" s="126"/>
      <c r="I9" s="127" t="str">
        <f>IF(COUNTA(入力支援シート!$B$28:$B$57)&gt;10,入力支援シート!I41,"")</f>
        <v/>
      </c>
      <c r="J9" s="128"/>
      <c r="K9" s="128"/>
      <c r="L9" s="129"/>
      <c r="M9" s="7" t="str">
        <f>IF(COUNTA(入力支援シート!$B$28:$B$57)&gt;10,入力支援シート!K41,"")</f>
        <v/>
      </c>
    </row>
    <row r="10" spans="1:13" ht="25.15" customHeight="1">
      <c r="A10" s="122" t="str">
        <f>IF(COUNTA(入力支援シート!$B$28:$B$57)&gt;10,入力支援シート!B42&amp;入力支援シート!C42,"")</f>
        <v/>
      </c>
      <c r="B10" s="123"/>
      <c r="C10" s="123"/>
      <c r="D10" s="123"/>
      <c r="E10" s="123"/>
      <c r="F10" s="124"/>
      <c r="G10" s="125" t="str">
        <f>IF(COUNTA(入力支援シート!$B$28:$B$57)&gt;10,入力支援シート!G42,"")</f>
        <v/>
      </c>
      <c r="H10" s="126"/>
      <c r="I10" s="127" t="str">
        <f>IF(COUNTA(入力支援シート!$B$28:$B$57)&gt;10,入力支援シート!I42,"")</f>
        <v/>
      </c>
      <c r="J10" s="128"/>
      <c r="K10" s="128"/>
      <c r="L10" s="129"/>
      <c r="M10" s="7" t="str">
        <f>IF(COUNTA(入力支援シート!$B$28:$B$57)&gt;10,入力支援シート!K42,"")</f>
        <v/>
      </c>
    </row>
    <row r="11" spans="1:13" ht="25.15" customHeight="1">
      <c r="A11" s="122" t="str">
        <f>IF(COUNTA(入力支援シート!$B$28:$B$57)&gt;10,入力支援シート!B43&amp;入力支援シート!C43,"")</f>
        <v/>
      </c>
      <c r="B11" s="123"/>
      <c r="C11" s="123"/>
      <c r="D11" s="123"/>
      <c r="E11" s="123"/>
      <c r="F11" s="124"/>
      <c r="G11" s="125" t="str">
        <f>IF(COUNTA(入力支援シート!$B$28:$B$57)&gt;10,入力支援シート!G43,"")</f>
        <v/>
      </c>
      <c r="H11" s="126"/>
      <c r="I11" s="127" t="str">
        <f>IF(COUNTA(入力支援シート!$B$28:$B$57)&gt;10,入力支援シート!I43,"")</f>
        <v/>
      </c>
      <c r="J11" s="128"/>
      <c r="K11" s="128"/>
      <c r="L11" s="129"/>
      <c r="M11" s="7" t="str">
        <f>IF(COUNTA(入力支援シート!$B$28:$B$57)&gt;10,入力支援シート!K43,"")</f>
        <v/>
      </c>
    </row>
    <row r="12" spans="1:13" ht="25.15" customHeight="1">
      <c r="A12" s="122" t="str">
        <f>IF(COUNTA(入力支援シート!$B$28:$B$57)&gt;10,入力支援シート!B44&amp;入力支援シート!C44,"")</f>
        <v/>
      </c>
      <c r="B12" s="123"/>
      <c r="C12" s="123"/>
      <c r="D12" s="123"/>
      <c r="E12" s="123"/>
      <c r="F12" s="124"/>
      <c r="G12" s="125" t="str">
        <f>IF(COUNTA(入力支援シート!$B$28:$B$57)&gt;10,入力支援シート!G44,"")</f>
        <v/>
      </c>
      <c r="H12" s="126"/>
      <c r="I12" s="127" t="str">
        <f>IF(COUNTA(入力支援シート!$B$28:$B$57)&gt;10,入力支援シート!I44,"")</f>
        <v/>
      </c>
      <c r="J12" s="128"/>
      <c r="K12" s="128"/>
      <c r="L12" s="129"/>
      <c r="M12" s="7" t="str">
        <f>IF(COUNTA(入力支援シート!$B$28:$B$57)&gt;10,入力支援シート!K44,"")</f>
        <v/>
      </c>
    </row>
    <row r="13" spans="1:13" ht="25.15" customHeight="1">
      <c r="A13" s="122" t="str">
        <f>IF(COUNTA(入力支援シート!$B$28:$B$57)&gt;10,入力支援シート!B45&amp;入力支援シート!C45,"")</f>
        <v/>
      </c>
      <c r="B13" s="123"/>
      <c r="C13" s="123"/>
      <c r="D13" s="123"/>
      <c r="E13" s="123"/>
      <c r="F13" s="124"/>
      <c r="G13" s="125" t="str">
        <f>IF(COUNTA(入力支援シート!$B$28:$B$57)&gt;10,入力支援シート!G45,"")</f>
        <v/>
      </c>
      <c r="H13" s="126"/>
      <c r="I13" s="127" t="str">
        <f>IF(COUNTA(入力支援シート!$B$28:$B$57)&gt;10,入力支援シート!I45,"")</f>
        <v/>
      </c>
      <c r="J13" s="128"/>
      <c r="K13" s="128"/>
      <c r="L13" s="129"/>
      <c r="M13" s="7" t="str">
        <f>IF(COUNTA(入力支援シート!$B$28:$B$57)&gt;10,入力支援シート!K45,"")</f>
        <v/>
      </c>
    </row>
    <row r="14" spans="1:13" ht="25.15" customHeight="1">
      <c r="A14" s="122" t="str">
        <f>IF(COUNTA(入力支援シート!$B$28:$B$57)&gt;10,入力支援シート!B46&amp;入力支援シート!C46,"")</f>
        <v/>
      </c>
      <c r="B14" s="123"/>
      <c r="C14" s="123"/>
      <c r="D14" s="123"/>
      <c r="E14" s="123"/>
      <c r="F14" s="124"/>
      <c r="G14" s="125" t="str">
        <f>IF(COUNTA(入力支援シート!$B$28:$B$57)&gt;10,入力支援シート!G46,"")</f>
        <v/>
      </c>
      <c r="H14" s="126"/>
      <c r="I14" s="127" t="str">
        <f>IF(COUNTA(入力支援シート!$B$28:$B$57)&gt;10,入力支援シート!I46,"")</f>
        <v/>
      </c>
      <c r="J14" s="128"/>
      <c r="K14" s="128"/>
      <c r="L14" s="129"/>
      <c r="M14" s="7" t="str">
        <f>IF(COUNTA(入力支援シート!$B$28:$B$57)&gt;10,入力支援シート!K46,"")</f>
        <v/>
      </c>
    </row>
    <row r="15" spans="1:13" ht="25.15" customHeight="1">
      <c r="A15" s="122" t="str">
        <f>IF(COUNTA(入力支援シート!$B$28:$B$57)&gt;10,入力支援シート!B47&amp;入力支援シート!C47,"")</f>
        <v/>
      </c>
      <c r="B15" s="123"/>
      <c r="C15" s="123"/>
      <c r="D15" s="123"/>
      <c r="E15" s="123"/>
      <c r="F15" s="124"/>
      <c r="G15" s="125" t="str">
        <f>IF(COUNTA(入力支援シート!$B$28:$B$57)&gt;10,入力支援シート!G47,"")</f>
        <v/>
      </c>
      <c r="H15" s="126"/>
      <c r="I15" s="127" t="str">
        <f>IF(COUNTA(入力支援シート!$B$28:$B$57)&gt;10,入力支援シート!I47,"")</f>
        <v/>
      </c>
      <c r="J15" s="128"/>
      <c r="K15" s="128"/>
      <c r="L15" s="129"/>
      <c r="M15" s="7" t="str">
        <f>IF(COUNTA(入力支援シート!$B$28:$B$57)&gt;10,入力支援シート!K47,"")</f>
        <v/>
      </c>
    </row>
    <row r="16" spans="1:13" ht="25.15" customHeight="1">
      <c r="A16" s="122" t="str">
        <f>IF(COUNTA(入力支援シート!$B$28:$B$57)&gt;10,入力支援シート!B48&amp;入力支援シート!C48,"")</f>
        <v/>
      </c>
      <c r="B16" s="123"/>
      <c r="C16" s="123"/>
      <c r="D16" s="123"/>
      <c r="E16" s="123"/>
      <c r="F16" s="124"/>
      <c r="G16" s="125" t="str">
        <f>IF(COUNTA(入力支援シート!$B$28:$B$57)&gt;10,入力支援シート!G48,"")</f>
        <v/>
      </c>
      <c r="H16" s="126"/>
      <c r="I16" s="127" t="str">
        <f>IF(COUNTA(入力支援シート!$B$28:$B$57)&gt;10,入力支援シート!I48,"")</f>
        <v/>
      </c>
      <c r="J16" s="128"/>
      <c r="K16" s="128"/>
      <c r="L16" s="129"/>
      <c r="M16" s="7" t="str">
        <f>IF(COUNTA(入力支援シート!$B$28:$B$57)&gt;10,入力支援シート!K48,"")</f>
        <v/>
      </c>
    </row>
    <row r="17" spans="1:13" ht="25.15" customHeight="1">
      <c r="A17" s="122" t="str">
        <f>IF(COUNTA(入力支援シート!$B$28:$B$57)&gt;10,入力支援シート!B49&amp;入力支援シート!C49,"")</f>
        <v/>
      </c>
      <c r="B17" s="123"/>
      <c r="C17" s="123"/>
      <c r="D17" s="123"/>
      <c r="E17" s="123"/>
      <c r="F17" s="124"/>
      <c r="G17" s="125" t="str">
        <f>IF(COUNTA(入力支援シート!$B$28:$B$57)&gt;10,入力支援シート!G49,"")</f>
        <v/>
      </c>
      <c r="H17" s="126"/>
      <c r="I17" s="127" t="str">
        <f>IF(COUNTA(入力支援シート!$B$28:$B$57)&gt;10,入力支援シート!I49,"")</f>
        <v/>
      </c>
      <c r="J17" s="128"/>
      <c r="K17" s="128"/>
      <c r="L17" s="129"/>
      <c r="M17" s="7" t="str">
        <f>IF(COUNTA(入力支援シート!$B$28:$B$57)&gt;10,入力支援シート!K49,"")</f>
        <v/>
      </c>
    </row>
    <row r="18" spans="1:13" ht="25.15" customHeight="1">
      <c r="A18" s="122" t="str">
        <f>IF(COUNTA(入力支援シート!$B$28:$B$57)&gt;10,入力支援シート!B50&amp;入力支援シート!C50,"")</f>
        <v/>
      </c>
      <c r="B18" s="123"/>
      <c r="C18" s="123"/>
      <c r="D18" s="123"/>
      <c r="E18" s="123"/>
      <c r="F18" s="124"/>
      <c r="G18" s="125" t="str">
        <f>IF(COUNTA(入力支援シート!$B$28:$B$57)&gt;10,入力支援シート!G50,"")</f>
        <v/>
      </c>
      <c r="H18" s="126"/>
      <c r="I18" s="127" t="str">
        <f>IF(COUNTA(入力支援シート!$B$28:$B$57)&gt;10,入力支援シート!I50,"")</f>
        <v/>
      </c>
      <c r="J18" s="128"/>
      <c r="K18" s="128"/>
      <c r="L18" s="129"/>
      <c r="M18" s="7" t="str">
        <f>IF(COUNTA(入力支援シート!$B$28:$B$57)&gt;10,入力支援シート!K50,"")</f>
        <v/>
      </c>
    </row>
    <row r="19" spans="1:13" ht="25.15" customHeight="1">
      <c r="A19" s="122" t="str">
        <f>IF(COUNTA(入力支援シート!$B$28:$B$57)&gt;10,入力支援シート!B51&amp;入力支援シート!C51,"")</f>
        <v/>
      </c>
      <c r="B19" s="123"/>
      <c r="C19" s="123"/>
      <c r="D19" s="123"/>
      <c r="E19" s="123"/>
      <c r="F19" s="124"/>
      <c r="G19" s="125" t="str">
        <f>IF(COUNTA(入力支援シート!$B$28:$B$57)&gt;10,入力支援シート!G51,"")</f>
        <v/>
      </c>
      <c r="H19" s="126"/>
      <c r="I19" s="127" t="str">
        <f>IF(COUNTA(入力支援シート!$B$28:$B$57)&gt;10,入力支援シート!I51,"")</f>
        <v/>
      </c>
      <c r="J19" s="128"/>
      <c r="K19" s="128"/>
      <c r="L19" s="129"/>
      <c r="M19" s="7" t="str">
        <f>IF(COUNTA(入力支援シート!$B$28:$B$57)&gt;10,入力支援シート!K51,"")</f>
        <v/>
      </c>
    </row>
    <row r="20" spans="1:13" ht="25.15" customHeight="1">
      <c r="A20" s="122" t="str">
        <f>IF(COUNTA(入力支援シート!$B$28:$B$57)&gt;10,入力支援シート!B52&amp;入力支援シート!C52,"")</f>
        <v/>
      </c>
      <c r="B20" s="123"/>
      <c r="C20" s="123"/>
      <c r="D20" s="123"/>
      <c r="E20" s="123"/>
      <c r="F20" s="124"/>
      <c r="G20" s="125" t="str">
        <f>IF(COUNTA(入力支援シート!$B$28:$B$57)&gt;10,入力支援シート!G52,"")</f>
        <v/>
      </c>
      <c r="H20" s="126"/>
      <c r="I20" s="127" t="str">
        <f>IF(COUNTA(入力支援シート!$B$28:$B$57)&gt;10,入力支援シート!I52,"")</f>
        <v/>
      </c>
      <c r="J20" s="128"/>
      <c r="K20" s="128"/>
      <c r="L20" s="129"/>
      <c r="M20" s="7" t="str">
        <f>IF(COUNTA(入力支援シート!$B$28:$B$57)&gt;10,入力支援シート!K52,"")</f>
        <v/>
      </c>
    </row>
    <row r="21" spans="1:13" ht="25.15" customHeight="1">
      <c r="A21" s="122" t="str">
        <f>IF(COUNTA(入力支援シート!$B$28:$B$57)&gt;10,入力支援シート!B53&amp;入力支援シート!C53,"")</f>
        <v/>
      </c>
      <c r="B21" s="123"/>
      <c r="C21" s="123"/>
      <c r="D21" s="123"/>
      <c r="E21" s="123"/>
      <c r="F21" s="124"/>
      <c r="G21" s="125" t="str">
        <f>IF(COUNTA(入力支援シート!$B$28:$B$57)&gt;10,入力支援シート!G53,"")</f>
        <v/>
      </c>
      <c r="H21" s="126"/>
      <c r="I21" s="127" t="str">
        <f>IF(COUNTA(入力支援シート!$B$28:$B$57)&gt;10,入力支援シート!I53,"")</f>
        <v/>
      </c>
      <c r="J21" s="128"/>
      <c r="K21" s="128"/>
      <c r="L21" s="129"/>
      <c r="M21" s="7" t="str">
        <f>IF(COUNTA(入力支援シート!$B$28:$B$57)&gt;10,入力支援シート!K53,"")</f>
        <v/>
      </c>
    </row>
    <row r="22" spans="1:13" ht="25.15" customHeight="1">
      <c r="A22" s="122" t="str">
        <f>IF(COUNTA(入力支援シート!$B$28:$B$57)&gt;10,入力支援シート!B54&amp;入力支援シート!C54,"")</f>
        <v/>
      </c>
      <c r="B22" s="123"/>
      <c r="C22" s="123"/>
      <c r="D22" s="123"/>
      <c r="E22" s="123"/>
      <c r="F22" s="124"/>
      <c r="G22" s="125" t="str">
        <f>IF(COUNTA(入力支援シート!$B$28:$B$57)&gt;10,入力支援シート!G54,"")</f>
        <v/>
      </c>
      <c r="H22" s="126"/>
      <c r="I22" s="127" t="str">
        <f>IF(COUNTA(入力支援シート!$B$28:$B$57)&gt;10,入力支援シート!I54,"")</f>
        <v/>
      </c>
      <c r="J22" s="128"/>
      <c r="K22" s="128"/>
      <c r="L22" s="129"/>
      <c r="M22" s="7" t="str">
        <f>IF(COUNTA(入力支援シート!$B$28:$B$57)&gt;10,入力支援シート!K54,"")</f>
        <v/>
      </c>
    </row>
    <row r="23" spans="1:13" ht="25.15" customHeight="1">
      <c r="A23" s="122" t="str">
        <f>IF(COUNTA(入力支援シート!$B$28:$B$57)&gt;10,入力支援シート!B55&amp;入力支援シート!C55,"")</f>
        <v/>
      </c>
      <c r="B23" s="123"/>
      <c r="C23" s="123"/>
      <c r="D23" s="123"/>
      <c r="E23" s="123"/>
      <c r="F23" s="124"/>
      <c r="G23" s="125" t="str">
        <f>IF(COUNTA(入力支援シート!$B$28:$B$57)&gt;10,入力支援シート!G55,"")</f>
        <v/>
      </c>
      <c r="H23" s="126"/>
      <c r="I23" s="127" t="str">
        <f>IF(COUNTA(入力支援シート!$B$28:$B$57)&gt;10,入力支援シート!I55,"")</f>
        <v/>
      </c>
      <c r="J23" s="128"/>
      <c r="K23" s="128"/>
      <c r="L23" s="129"/>
      <c r="M23" s="7" t="str">
        <f>IF(COUNTA(入力支援シート!$B$28:$B$57)&gt;10,入力支援シート!K55,"")</f>
        <v/>
      </c>
    </row>
    <row r="24" spans="1:13" ht="25.15" customHeight="1">
      <c r="A24" s="122" t="str">
        <f>IF(COUNTA(入力支援シート!$B$28:$B$57)&gt;10,入力支援シート!B56&amp;入力支援シート!C56,"")</f>
        <v/>
      </c>
      <c r="B24" s="123"/>
      <c r="C24" s="123"/>
      <c r="D24" s="123"/>
      <c r="E24" s="123"/>
      <c r="F24" s="124"/>
      <c r="G24" s="125" t="str">
        <f>IF(COUNTA(入力支援シート!$B$28:$B$57)&gt;10,入力支援シート!G56,"")</f>
        <v/>
      </c>
      <c r="H24" s="126"/>
      <c r="I24" s="127" t="str">
        <f>IF(COUNTA(入力支援シート!$B$28:$B$57)&gt;10,入力支援シート!I56,"")</f>
        <v/>
      </c>
      <c r="J24" s="128"/>
      <c r="K24" s="128"/>
      <c r="L24" s="129"/>
      <c r="M24" s="7" t="str">
        <f>IF(COUNTA(入力支援シート!$B$28:$B$57)&gt;10,入力支援シート!K56,"")</f>
        <v/>
      </c>
    </row>
    <row r="25" spans="1:13" ht="25.15" customHeight="1">
      <c r="A25" s="122" t="str">
        <f>IF(COUNTA(入力支援シート!$B$28:$B$57)&gt;10,入力支援シート!B57&amp;入力支援シート!C57,"")</f>
        <v/>
      </c>
      <c r="B25" s="123"/>
      <c r="C25" s="123"/>
      <c r="D25" s="123"/>
      <c r="E25" s="123"/>
      <c r="F25" s="124"/>
      <c r="G25" s="125" t="str">
        <f>IF(COUNTA(入力支援シート!$B$28:$B$57)&gt;10,入力支援シート!G57,"")</f>
        <v/>
      </c>
      <c r="H25" s="126"/>
      <c r="I25" s="127" t="str">
        <f>IF(COUNTA(入力支援シート!$B$28:$B$57)&gt;10,入力支援シート!I57,"")</f>
        <v/>
      </c>
      <c r="J25" s="128"/>
      <c r="K25" s="128"/>
      <c r="L25" s="129"/>
      <c r="M25" s="7" t="str">
        <f>IF(COUNTA(入力支援シート!$B$28:$B$57)&gt;10,入力支援シート!K57,"")</f>
        <v/>
      </c>
    </row>
    <row r="26" spans="1:13" ht="25.15" customHeight="1">
      <c r="A26" s="122" t="str">
        <f>IF(COUNTA(入力支援シート!$B$28:$B$57)&gt;10,入力支援シート!B58&amp;入力支援シート!C58,"")</f>
        <v/>
      </c>
      <c r="B26" s="123"/>
      <c r="C26" s="123"/>
      <c r="D26" s="123"/>
      <c r="E26" s="123"/>
      <c r="F26" s="124"/>
      <c r="G26" s="125" t="str">
        <f>IF(COUNTA(入力支援シート!$B$28:$B$57)&gt;10,入力支援シート!G58,"")</f>
        <v/>
      </c>
      <c r="H26" s="126"/>
      <c r="I26" s="127" t="str">
        <f>IF(COUNTA(入力支援シート!$B$28:$B$57)&gt;10,入力支援シート!I58,"")</f>
        <v/>
      </c>
      <c r="J26" s="128"/>
      <c r="K26" s="128"/>
      <c r="L26" s="129"/>
      <c r="M26" s="7" t="str">
        <f>IF(COUNTA(入力支援シート!$B$28:$B$57)&gt;10,入力支援シート!K58,"")</f>
        <v/>
      </c>
    </row>
    <row r="27" spans="1:13" ht="25.15" customHeight="1">
      <c r="A27" s="122" t="str">
        <f>IF(COUNTA(入力支援シート!$B$28:$B$57)&gt;10,入力支援シート!B59&amp;入力支援シート!C59,"")</f>
        <v/>
      </c>
      <c r="B27" s="123"/>
      <c r="C27" s="123"/>
      <c r="D27" s="123"/>
      <c r="E27" s="123"/>
      <c r="F27" s="124"/>
      <c r="G27" s="125" t="str">
        <f>IF(COUNTA(入力支援シート!$B$28:$B$57)&gt;10,入力支援シート!G59,"")</f>
        <v/>
      </c>
      <c r="H27" s="126"/>
      <c r="I27" s="127" t="str">
        <f>IF(COUNTA(入力支援シート!$B$28:$B$57)&gt;10,入力支援シート!I59,"")</f>
        <v/>
      </c>
      <c r="J27" s="128"/>
      <c r="K27" s="128"/>
      <c r="L27" s="129"/>
      <c r="M27" s="7" t="str">
        <f>IF(COUNTA(入力支援シート!$B$28:$B$57)&gt;10,入力支援シート!K59,"")</f>
        <v/>
      </c>
    </row>
    <row r="28" spans="1:13" ht="25.15" customHeight="1">
      <c r="A28" s="122" t="str">
        <f>IF(COUNTA(入力支援シート!$B$28:$B$57)&gt;10,入力支援シート!B60&amp;入力支援シート!C60,"")</f>
        <v/>
      </c>
      <c r="B28" s="123"/>
      <c r="C28" s="123"/>
      <c r="D28" s="123"/>
      <c r="E28" s="123"/>
      <c r="F28" s="124"/>
      <c r="G28" s="125" t="str">
        <f>IF(COUNTA(入力支援シート!$B$28:$B$57)&gt;10,入力支援シート!G60,"")</f>
        <v/>
      </c>
      <c r="H28" s="126"/>
      <c r="I28" s="127" t="str">
        <f>IF(COUNTA(入力支援シート!$B$28:$B$57)&gt;10,入力支援シート!I60,"")</f>
        <v/>
      </c>
      <c r="J28" s="128"/>
      <c r="K28" s="128"/>
      <c r="L28" s="129"/>
      <c r="M28" s="7" t="str">
        <f>IF(COUNTA(入力支援シート!$B$28:$B$57)&gt;10,入力支援シート!K60,"")</f>
        <v/>
      </c>
    </row>
    <row r="29" spans="1:13" ht="25.15" customHeight="1">
      <c r="A29" s="122" t="str">
        <f>IF(COUNTA(入力支援シート!$B$28:$B$57)&gt;10,入力支援シート!B61&amp;入力支援シート!C61,"")</f>
        <v/>
      </c>
      <c r="B29" s="123"/>
      <c r="C29" s="123"/>
      <c r="D29" s="123"/>
      <c r="E29" s="123"/>
      <c r="F29" s="124"/>
      <c r="G29" s="125" t="str">
        <f>IF(COUNTA(入力支援シート!$B$28:$B$57)&gt;10,入力支援シート!G61,"")</f>
        <v/>
      </c>
      <c r="H29" s="126"/>
      <c r="I29" s="127" t="str">
        <f>IF(COUNTA(入力支援シート!$B$28:$B$57)&gt;10,入力支援シート!I61,"")</f>
        <v/>
      </c>
      <c r="J29" s="128"/>
      <c r="K29" s="128"/>
      <c r="L29" s="129"/>
      <c r="M29" s="7" t="str">
        <f>IF(COUNTA(入力支援シート!$B$28:$B$57)&gt;10,入力支援シート!K61,"")</f>
        <v/>
      </c>
    </row>
    <row r="30" spans="1:13" ht="25.15" customHeight="1">
      <c r="A30" s="122" t="str">
        <f>IF(COUNTA(入力支援シート!$B$28:$B$57)&gt;10,入力支援シート!B62&amp;入力支援シート!C62,"")</f>
        <v/>
      </c>
      <c r="B30" s="123"/>
      <c r="C30" s="123"/>
      <c r="D30" s="123"/>
      <c r="E30" s="123"/>
      <c r="F30" s="124"/>
      <c r="G30" s="125" t="str">
        <f>IF(COUNTA(入力支援シート!$B$28:$B$57)&gt;10,入力支援シート!G62,"")</f>
        <v/>
      </c>
      <c r="H30" s="126"/>
      <c r="I30" s="127" t="str">
        <f>IF(COUNTA(入力支援シート!$B$28:$B$57)&gt;10,入力支援シート!I62,"")</f>
        <v/>
      </c>
      <c r="J30" s="128"/>
      <c r="K30" s="128"/>
      <c r="L30" s="129"/>
      <c r="M30" s="7" t="str">
        <f>IF(COUNTA(入力支援シート!$B$28:$B$57)&gt;10,入力支援シート!K62,"")</f>
        <v/>
      </c>
    </row>
    <row r="31" spans="1:13" ht="18" customHeight="1"/>
    <row r="32" spans="1:13" ht="18" customHeight="1">
      <c r="G32" s="1"/>
      <c r="I32" s="1"/>
      <c r="K32" s="1"/>
    </row>
    <row r="33" spans="7:11" ht="18" customHeight="1">
      <c r="G33" s="1"/>
      <c r="I33" s="1"/>
      <c r="K33" s="1"/>
    </row>
    <row r="34" spans="7:11" ht="18" customHeight="1">
      <c r="G34" s="1"/>
      <c r="I34" s="1"/>
      <c r="K34" s="1"/>
    </row>
    <row r="35" spans="7:11" ht="18" customHeight="1">
      <c r="G35" s="1"/>
      <c r="I35" s="1"/>
      <c r="K35" s="1"/>
    </row>
    <row r="36" spans="7:11" ht="18" customHeight="1">
      <c r="G36" s="1"/>
      <c r="I36" s="1"/>
      <c r="K36" s="1"/>
    </row>
    <row r="37" spans="7:11" ht="18" customHeight="1"/>
  </sheetData>
  <mergeCells count="82">
    <mergeCell ref="A30:F30"/>
    <mergeCell ref="G30:H30"/>
    <mergeCell ref="I30:L30"/>
    <mergeCell ref="A28:F28"/>
    <mergeCell ref="G28:H28"/>
    <mergeCell ref="I28:L28"/>
    <mergeCell ref="A29:F29"/>
    <mergeCell ref="G29:H29"/>
    <mergeCell ref="I29:L29"/>
    <mergeCell ref="A26:F26"/>
    <mergeCell ref="G26:H26"/>
    <mergeCell ref="I26:L26"/>
    <mergeCell ref="A27:F27"/>
    <mergeCell ref="G27:H27"/>
    <mergeCell ref="I27:L27"/>
    <mergeCell ref="A24:F24"/>
    <mergeCell ref="G24:H24"/>
    <mergeCell ref="I24:L24"/>
    <mergeCell ref="A25:F25"/>
    <mergeCell ref="G25:H25"/>
    <mergeCell ref="I25:L25"/>
    <mergeCell ref="A22:F22"/>
    <mergeCell ref="G22:H22"/>
    <mergeCell ref="I22:L22"/>
    <mergeCell ref="A23:F23"/>
    <mergeCell ref="G23:H23"/>
    <mergeCell ref="I23:L23"/>
    <mergeCell ref="A20:F20"/>
    <mergeCell ref="G20:H20"/>
    <mergeCell ref="I20:L20"/>
    <mergeCell ref="A21:F21"/>
    <mergeCell ref="G21:H21"/>
    <mergeCell ref="I21:L21"/>
    <mergeCell ref="A18:F18"/>
    <mergeCell ref="G18:H18"/>
    <mergeCell ref="I18:L18"/>
    <mergeCell ref="A19:F19"/>
    <mergeCell ref="G19:H19"/>
    <mergeCell ref="I19:L19"/>
    <mergeCell ref="A16:F16"/>
    <mergeCell ref="G16:H16"/>
    <mergeCell ref="I16:L16"/>
    <mergeCell ref="A17:F17"/>
    <mergeCell ref="G17:H17"/>
    <mergeCell ref="I17:L17"/>
    <mergeCell ref="A14:F14"/>
    <mergeCell ref="G14:H14"/>
    <mergeCell ref="I14:L14"/>
    <mergeCell ref="A15:F15"/>
    <mergeCell ref="G15:H15"/>
    <mergeCell ref="I15:L15"/>
    <mergeCell ref="A12:F12"/>
    <mergeCell ref="G12:H12"/>
    <mergeCell ref="I12:L12"/>
    <mergeCell ref="A13:F13"/>
    <mergeCell ref="G13:H13"/>
    <mergeCell ref="I13:L13"/>
    <mergeCell ref="A10:F10"/>
    <mergeCell ref="G10:H10"/>
    <mergeCell ref="I10:L10"/>
    <mergeCell ref="A11:F11"/>
    <mergeCell ref="G11:H11"/>
    <mergeCell ref="I11:L11"/>
    <mergeCell ref="A8:F8"/>
    <mergeCell ref="G8:H8"/>
    <mergeCell ref="I8:L8"/>
    <mergeCell ref="A9:F9"/>
    <mergeCell ref="G9:H9"/>
    <mergeCell ref="I9:L9"/>
    <mergeCell ref="A6:F6"/>
    <mergeCell ref="G6:H6"/>
    <mergeCell ref="I6:L6"/>
    <mergeCell ref="A7:F7"/>
    <mergeCell ref="G7:H7"/>
    <mergeCell ref="I7:L7"/>
    <mergeCell ref="A3:L3"/>
    <mergeCell ref="A4:F4"/>
    <mergeCell ref="G4:H4"/>
    <mergeCell ref="I4:L4"/>
    <mergeCell ref="A5:F5"/>
    <mergeCell ref="G5:H5"/>
    <mergeCell ref="I5:L5"/>
  </mergeCells>
  <phoneticPr fontId="2"/>
  <printOptions horizontalCentered="1"/>
  <pageMargins left="0.70866141732283472" right="0.31496062992125984"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966B-6753-4B63-8C55-0BD8C39B3CD3}">
  <sheetPr>
    <tabColor rgb="FFE5FFFF"/>
  </sheetPr>
  <dimension ref="A1:Q179"/>
  <sheetViews>
    <sheetView view="pageBreakPreview" topLeftCell="A119" zoomScale="80" zoomScaleNormal="100" zoomScaleSheetLayoutView="80" workbookViewId="0">
      <selection activeCell="A137" sqref="A137:B137"/>
    </sheetView>
  </sheetViews>
  <sheetFormatPr defaultColWidth="9.625" defaultRowHeight="13.5"/>
  <cols>
    <col min="1" max="6" width="8.75" style="23" customWidth="1"/>
    <col min="7" max="12" width="3" style="23" customWidth="1"/>
    <col min="13" max="13" width="8.875" style="23" customWidth="1"/>
    <col min="14" max="14" width="6.875" style="23" customWidth="1"/>
    <col min="15" max="256" width="9.625" style="24"/>
    <col min="257" max="262" width="8.75" style="24" customWidth="1"/>
    <col min="263" max="268" width="3" style="24" customWidth="1"/>
    <col min="269" max="269" width="8.875" style="24" customWidth="1"/>
    <col min="270" max="270" width="6.875" style="24" customWidth="1"/>
    <col min="271" max="512" width="9.625" style="24"/>
    <col min="513" max="518" width="8.75" style="24" customWidth="1"/>
    <col min="519" max="524" width="3" style="24" customWidth="1"/>
    <col min="525" max="525" width="8.875" style="24" customWidth="1"/>
    <col min="526" max="526" width="6.875" style="24" customWidth="1"/>
    <col min="527" max="768" width="9.625" style="24"/>
    <col min="769" max="774" width="8.75" style="24" customWidth="1"/>
    <col min="775" max="780" width="3" style="24" customWidth="1"/>
    <col min="781" max="781" width="8.875" style="24" customWidth="1"/>
    <col min="782" max="782" width="6.875" style="24" customWidth="1"/>
    <col min="783" max="1024" width="9.625" style="24"/>
    <col min="1025" max="1030" width="8.75" style="24" customWidth="1"/>
    <col min="1031" max="1036" width="3" style="24" customWidth="1"/>
    <col min="1037" max="1037" width="8.875" style="24" customWidth="1"/>
    <col min="1038" max="1038" width="6.875" style="24" customWidth="1"/>
    <col min="1039" max="1280" width="9.625" style="24"/>
    <col min="1281" max="1286" width="8.75" style="24" customWidth="1"/>
    <col min="1287" max="1292" width="3" style="24" customWidth="1"/>
    <col min="1293" max="1293" width="8.875" style="24" customWidth="1"/>
    <col min="1294" max="1294" width="6.875" style="24" customWidth="1"/>
    <col min="1295" max="1536" width="9.625" style="24"/>
    <col min="1537" max="1542" width="8.75" style="24" customWidth="1"/>
    <col min="1543" max="1548" width="3" style="24" customWidth="1"/>
    <col min="1549" max="1549" width="8.875" style="24" customWidth="1"/>
    <col min="1550" max="1550" width="6.875" style="24" customWidth="1"/>
    <col min="1551" max="1792" width="9.625" style="24"/>
    <col min="1793" max="1798" width="8.75" style="24" customWidth="1"/>
    <col min="1799" max="1804" width="3" style="24" customWidth="1"/>
    <col min="1805" max="1805" width="8.875" style="24" customWidth="1"/>
    <col min="1806" max="1806" width="6.875" style="24" customWidth="1"/>
    <col min="1807" max="2048" width="9.625" style="24"/>
    <col min="2049" max="2054" width="8.75" style="24" customWidth="1"/>
    <col min="2055" max="2060" width="3" style="24" customWidth="1"/>
    <col min="2061" max="2061" width="8.875" style="24" customWidth="1"/>
    <col min="2062" max="2062" width="6.875" style="24" customWidth="1"/>
    <col min="2063" max="2304" width="9.625" style="24"/>
    <col min="2305" max="2310" width="8.75" style="24" customWidth="1"/>
    <col min="2311" max="2316" width="3" style="24" customWidth="1"/>
    <col min="2317" max="2317" width="8.875" style="24" customWidth="1"/>
    <col min="2318" max="2318" width="6.875" style="24" customWidth="1"/>
    <col min="2319" max="2560" width="9.625" style="24"/>
    <col min="2561" max="2566" width="8.75" style="24" customWidth="1"/>
    <col min="2567" max="2572" width="3" style="24" customWidth="1"/>
    <col min="2573" max="2573" width="8.875" style="24" customWidth="1"/>
    <col min="2574" max="2574" width="6.875" style="24" customWidth="1"/>
    <col min="2575" max="2816" width="9.625" style="24"/>
    <col min="2817" max="2822" width="8.75" style="24" customWidth="1"/>
    <col min="2823" max="2828" width="3" style="24" customWidth="1"/>
    <col min="2829" max="2829" width="8.875" style="24" customWidth="1"/>
    <col min="2830" max="2830" width="6.875" style="24" customWidth="1"/>
    <col min="2831" max="3072" width="9.625" style="24"/>
    <col min="3073" max="3078" width="8.75" style="24" customWidth="1"/>
    <col min="3079" max="3084" width="3" style="24" customWidth="1"/>
    <col min="3085" max="3085" width="8.875" style="24" customWidth="1"/>
    <col min="3086" max="3086" width="6.875" style="24" customWidth="1"/>
    <col min="3087" max="3328" width="9.625" style="24"/>
    <col min="3329" max="3334" width="8.75" style="24" customWidth="1"/>
    <col min="3335" max="3340" width="3" style="24" customWidth="1"/>
    <col min="3341" max="3341" width="8.875" style="24" customWidth="1"/>
    <col min="3342" max="3342" width="6.875" style="24" customWidth="1"/>
    <col min="3343" max="3584" width="9.625" style="24"/>
    <col min="3585" max="3590" width="8.75" style="24" customWidth="1"/>
    <col min="3591" max="3596" width="3" style="24" customWidth="1"/>
    <col min="3597" max="3597" width="8.875" style="24" customWidth="1"/>
    <col min="3598" max="3598" width="6.875" style="24" customWidth="1"/>
    <col min="3599" max="3840" width="9.625" style="24"/>
    <col min="3841" max="3846" width="8.75" style="24" customWidth="1"/>
    <col min="3847" max="3852" width="3" style="24" customWidth="1"/>
    <col min="3853" max="3853" width="8.875" style="24" customWidth="1"/>
    <col min="3854" max="3854" width="6.875" style="24" customWidth="1"/>
    <col min="3855" max="4096" width="9.625" style="24"/>
    <col min="4097" max="4102" width="8.75" style="24" customWidth="1"/>
    <col min="4103" max="4108" width="3" style="24" customWidth="1"/>
    <col min="4109" max="4109" width="8.875" style="24" customWidth="1"/>
    <col min="4110" max="4110" width="6.875" style="24" customWidth="1"/>
    <col min="4111" max="4352" width="9.625" style="24"/>
    <col min="4353" max="4358" width="8.75" style="24" customWidth="1"/>
    <col min="4359" max="4364" width="3" style="24" customWidth="1"/>
    <col min="4365" max="4365" width="8.875" style="24" customWidth="1"/>
    <col min="4366" max="4366" width="6.875" style="24" customWidth="1"/>
    <col min="4367" max="4608" width="9.625" style="24"/>
    <col min="4609" max="4614" width="8.75" style="24" customWidth="1"/>
    <col min="4615" max="4620" width="3" style="24" customWidth="1"/>
    <col min="4621" max="4621" width="8.875" style="24" customWidth="1"/>
    <col min="4622" max="4622" width="6.875" style="24" customWidth="1"/>
    <col min="4623" max="4864" width="9.625" style="24"/>
    <col min="4865" max="4870" width="8.75" style="24" customWidth="1"/>
    <col min="4871" max="4876" width="3" style="24" customWidth="1"/>
    <col min="4877" max="4877" width="8.875" style="24" customWidth="1"/>
    <col min="4878" max="4878" width="6.875" style="24" customWidth="1"/>
    <col min="4879" max="5120" width="9.625" style="24"/>
    <col min="5121" max="5126" width="8.75" style="24" customWidth="1"/>
    <col min="5127" max="5132" width="3" style="24" customWidth="1"/>
    <col min="5133" max="5133" width="8.875" style="24" customWidth="1"/>
    <col min="5134" max="5134" width="6.875" style="24" customWidth="1"/>
    <col min="5135" max="5376" width="9.625" style="24"/>
    <col min="5377" max="5382" width="8.75" style="24" customWidth="1"/>
    <col min="5383" max="5388" width="3" style="24" customWidth="1"/>
    <col min="5389" max="5389" width="8.875" style="24" customWidth="1"/>
    <col min="5390" max="5390" width="6.875" style="24" customWidth="1"/>
    <col min="5391" max="5632" width="9.625" style="24"/>
    <col min="5633" max="5638" width="8.75" style="24" customWidth="1"/>
    <col min="5639" max="5644" width="3" style="24" customWidth="1"/>
    <col min="5645" max="5645" width="8.875" style="24" customWidth="1"/>
    <col min="5646" max="5646" width="6.875" style="24" customWidth="1"/>
    <col min="5647" max="5888" width="9.625" style="24"/>
    <col min="5889" max="5894" width="8.75" style="24" customWidth="1"/>
    <col min="5895" max="5900" width="3" style="24" customWidth="1"/>
    <col min="5901" max="5901" width="8.875" style="24" customWidth="1"/>
    <col min="5902" max="5902" width="6.875" style="24" customWidth="1"/>
    <col min="5903" max="6144" width="9.625" style="24"/>
    <col min="6145" max="6150" width="8.75" style="24" customWidth="1"/>
    <col min="6151" max="6156" width="3" style="24" customWidth="1"/>
    <col min="6157" max="6157" width="8.875" style="24" customWidth="1"/>
    <col min="6158" max="6158" width="6.875" style="24" customWidth="1"/>
    <col min="6159" max="6400" width="9.625" style="24"/>
    <col min="6401" max="6406" width="8.75" style="24" customWidth="1"/>
    <col min="6407" max="6412" width="3" style="24" customWidth="1"/>
    <col min="6413" max="6413" width="8.875" style="24" customWidth="1"/>
    <col min="6414" max="6414" width="6.875" style="24" customWidth="1"/>
    <col min="6415" max="6656" width="9.625" style="24"/>
    <col min="6657" max="6662" width="8.75" style="24" customWidth="1"/>
    <col min="6663" max="6668" width="3" style="24" customWidth="1"/>
    <col min="6669" max="6669" width="8.875" style="24" customWidth="1"/>
    <col min="6670" max="6670" width="6.875" style="24" customWidth="1"/>
    <col min="6671" max="6912" width="9.625" style="24"/>
    <col min="6913" max="6918" width="8.75" style="24" customWidth="1"/>
    <col min="6919" max="6924" width="3" style="24" customWidth="1"/>
    <col min="6925" max="6925" width="8.875" style="24" customWidth="1"/>
    <col min="6926" max="6926" width="6.875" style="24" customWidth="1"/>
    <col min="6927" max="7168" width="9.625" style="24"/>
    <col min="7169" max="7174" width="8.75" style="24" customWidth="1"/>
    <col min="7175" max="7180" width="3" style="24" customWidth="1"/>
    <col min="7181" max="7181" width="8.875" style="24" customWidth="1"/>
    <col min="7182" max="7182" width="6.875" style="24" customWidth="1"/>
    <col min="7183" max="7424" width="9.625" style="24"/>
    <col min="7425" max="7430" width="8.75" style="24" customWidth="1"/>
    <col min="7431" max="7436" width="3" style="24" customWidth="1"/>
    <col min="7437" max="7437" width="8.875" style="24" customWidth="1"/>
    <col min="7438" max="7438" width="6.875" style="24" customWidth="1"/>
    <col min="7439" max="7680" width="9.625" style="24"/>
    <col min="7681" max="7686" width="8.75" style="24" customWidth="1"/>
    <col min="7687" max="7692" width="3" style="24" customWidth="1"/>
    <col min="7693" max="7693" width="8.875" style="24" customWidth="1"/>
    <col min="7694" max="7694" width="6.875" style="24" customWidth="1"/>
    <col min="7695" max="7936" width="9.625" style="24"/>
    <col min="7937" max="7942" width="8.75" style="24" customWidth="1"/>
    <col min="7943" max="7948" width="3" style="24" customWidth="1"/>
    <col min="7949" max="7949" width="8.875" style="24" customWidth="1"/>
    <col min="7950" max="7950" width="6.875" style="24" customWidth="1"/>
    <col min="7951" max="8192" width="9.625" style="24"/>
    <col min="8193" max="8198" width="8.75" style="24" customWidth="1"/>
    <col min="8199" max="8204" width="3" style="24" customWidth="1"/>
    <col min="8205" max="8205" width="8.875" style="24" customWidth="1"/>
    <col min="8206" max="8206" width="6.875" style="24" customWidth="1"/>
    <col min="8207" max="8448" width="9.625" style="24"/>
    <col min="8449" max="8454" width="8.75" style="24" customWidth="1"/>
    <col min="8455" max="8460" width="3" style="24" customWidth="1"/>
    <col min="8461" max="8461" width="8.875" style="24" customWidth="1"/>
    <col min="8462" max="8462" width="6.875" style="24" customWidth="1"/>
    <col min="8463" max="8704" width="9.625" style="24"/>
    <col min="8705" max="8710" width="8.75" style="24" customWidth="1"/>
    <col min="8711" max="8716" width="3" style="24" customWidth="1"/>
    <col min="8717" max="8717" width="8.875" style="24" customWidth="1"/>
    <col min="8718" max="8718" width="6.875" style="24" customWidth="1"/>
    <col min="8719" max="8960" width="9.625" style="24"/>
    <col min="8961" max="8966" width="8.75" style="24" customWidth="1"/>
    <col min="8967" max="8972" width="3" style="24" customWidth="1"/>
    <col min="8973" max="8973" width="8.875" style="24" customWidth="1"/>
    <col min="8974" max="8974" width="6.875" style="24" customWidth="1"/>
    <col min="8975" max="9216" width="9.625" style="24"/>
    <col min="9217" max="9222" width="8.75" style="24" customWidth="1"/>
    <col min="9223" max="9228" width="3" style="24" customWidth="1"/>
    <col min="9229" max="9229" width="8.875" style="24" customWidth="1"/>
    <col min="9230" max="9230" width="6.875" style="24" customWidth="1"/>
    <col min="9231" max="9472" width="9.625" style="24"/>
    <col min="9473" max="9478" width="8.75" style="24" customWidth="1"/>
    <col min="9479" max="9484" width="3" style="24" customWidth="1"/>
    <col min="9485" max="9485" width="8.875" style="24" customWidth="1"/>
    <col min="9486" max="9486" width="6.875" style="24" customWidth="1"/>
    <col min="9487" max="9728" width="9.625" style="24"/>
    <col min="9729" max="9734" width="8.75" style="24" customWidth="1"/>
    <col min="9735" max="9740" width="3" style="24" customWidth="1"/>
    <col min="9741" max="9741" width="8.875" style="24" customWidth="1"/>
    <col min="9742" max="9742" width="6.875" style="24" customWidth="1"/>
    <col min="9743" max="9984" width="9.625" style="24"/>
    <col min="9985" max="9990" width="8.75" style="24" customWidth="1"/>
    <col min="9991" max="9996" width="3" style="24" customWidth="1"/>
    <col min="9997" max="9997" width="8.875" style="24" customWidth="1"/>
    <col min="9998" max="9998" width="6.875" style="24" customWidth="1"/>
    <col min="9999" max="10240" width="9.625" style="24"/>
    <col min="10241" max="10246" width="8.75" style="24" customWidth="1"/>
    <col min="10247" max="10252" width="3" style="24" customWidth="1"/>
    <col min="10253" max="10253" width="8.875" style="24" customWidth="1"/>
    <col min="10254" max="10254" width="6.875" style="24" customWidth="1"/>
    <col min="10255" max="10496" width="9.625" style="24"/>
    <col min="10497" max="10502" width="8.75" style="24" customWidth="1"/>
    <col min="10503" max="10508" width="3" style="24" customWidth="1"/>
    <col min="10509" max="10509" width="8.875" style="24" customWidth="1"/>
    <col min="10510" max="10510" width="6.875" style="24" customWidth="1"/>
    <col min="10511" max="10752" width="9.625" style="24"/>
    <col min="10753" max="10758" width="8.75" style="24" customWidth="1"/>
    <col min="10759" max="10764" width="3" style="24" customWidth="1"/>
    <col min="10765" max="10765" width="8.875" style="24" customWidth="1"/>
    <col min="10766" max="10766" width="6.875" style="24" customWidth="1"/>
    <col min="10767" max="11008" width="9.625" style="24"/>
    <col min="11009" max="11014" width="8.75" style="24" customWidth="1"/>
    <col min="11015" max="11020" width="3" style="24" customWidth="1"/>
    <col min="11021" max="11021" width="8.875" style="24" customWidth="1"/>
    <col min="11022" max="11022" width="6.875" style="24" customWidth="1"/>
    <col min="11023" max="11264" width="9.625" style="24"/>
    <col min="11265" max="11270" width="8.75" style="24" customWidth="1"/>
    <col min="11271" max="11276" width="3" style="24" customWidth="1"/>
    <col min="11277" max="11277" width="8.875" style="24" customWidth="1"/>
    <col min="11278" max="11278" width="6.875" style="24" customWidth="1"/>
    <col min="11279" max="11520" width="9.625" style="24"/>
    <col min="11521" max="11526" width="8.75" style="24" customWidth="1"/>
    <col min="11527" max="11532" width="3" style="24" customWidth="1"/>
    <col min="11533" max="11533" width="8.875" style="24" customWidth="1"/>
    <col min="11534" max="11534" width="6.875" style="24" customWidth="1"/>
    <col min="11535" max="11776" width="9.625" style="24"/>
    <col min="11777" max="11782" width="8.75" style="24" customWidth="1"/>
    <col min="11783" max="11788" width="3" style="24" customWidth="1"/>
    <col min="11789" max="11789" width="8.875" style="24" customWidth="1"/>
    <col min="11790" max="11790" width="6.875" style="24" customWidth="1"/>
    <col min="11791" max="12032" width="9.625" style="24"/>
    <col min="12033" max="12038" width="8.75" style="24" customWidth="1"/>
    <col min="12039" max="12044" width="3" style="24" customWidth="1"/>
    <col min="12045" max="12045" width="8.875" style="24" customWidth="1"/>
    <col min="12046" max="12046" width="6.875" style="24" customWidth="1"/>
    <col min="12047" max="12288" width="9.625" style="24"/>
    <col min="12289" max="12294" width="8.75" style="24" customWidth="1"/>
    <col min="12295" max="12300" width="3" style="24" customWidth="1"/>
    <col min="12301" max="12301" width="8.875" style="24" customWidth="1"/>
    <col min="12302" max="12302" width="6.875" style="24" customWidth="1"/>
    <col min="12303" max="12544" width="9.625" style="24"/>
    <col min="12545" max="12550" width="8.75" style="24" customWidth="1"/>
    <col min="12551" max="12556" width="3" style="24" customWidth="1"/>
    <col min="12557" max="12557" width="8.875" style="24" customWidth="1"/>
    <col min="12558" max="12558" width="6.875" style="24" customWidth="1"/>
    <col min="12559" max="12800" width="9.625" style="24"/>
    <col min="12801" max="12806" width="8.75" style="24" customWidth="1"/>
    <col min="12807" max="12812" width="3" style="24" customWidth="1"/>
    <col min="12813" max="12813" width="8.875" style="24" customWidth="1"/>
    <col min="12814" max="12814" width="6.875" style="24" customWidth="1"/>
    <col min="12815" max="13056" width="9.625" style="24"/>
    <col min="13057" max="13062" width="8.75" style="24" customWidth="1"/>
    <col min="13063" max="13068" width="3" style="24" customWidth="1"/>
    <col min="13069" max="13069" width="8.875" style="24" customWidth="1"/>
    <col min="13070" max="13070" width="6.875" style="24" customWidth="1"/>
    <col min="13071" max="13312" width="9.625" style="24"/>
    <col min="13313" max="13318" width="8.75" style="24" customWidth="1"/>
    <col min="13319" max="13324" width="3" style="24" customWidth="1"/>
    <col min="13325" max="13325" width="8.875" style="24" customWidth="1"/>
    <col min="13326" max="13326" width="6.875" style="24" customWidth="1"/>
    <col min="13327" max="13568" width="9.625" style="24"/>
    <col min="13569" max="13574" width="8.75" style="24" customWidth="1"/>
    <col min="13575" max="13580" width="3" style="24" customWidth="1"/>
    <col min="13581" max="13581" width="8.875" style="24" customWidth="1"/>
    <col min="13582" max="13582" width="6.875" style="24" customWidth="1"/>
    <col min="13583" max="13824" width="9.625" style="24"/>
    <col min="13825" max="13830" width="8.75" style="24" customWidth="1"/>
    <col min="13831" max="13836" width="3" style="24" customWidth="1"/>
    <col min="13837" max="13837" width="8.875" style="24" customWidth="1"/>
    <col min="13838" max="13838" width="6.875" style="24" customWidth="1"/>
    <col min="13839" max="14080" width="9.625" style="24"/>
    <col min="14081" max="14086" width="8.75" style="24" customWidth="1"/>
    <col min="14087" max="14092" width="3" style="24" customWidth="1"/>
    <col min="14093" max="14093" width="8.875" style="24" customWidth="1"/>
    <col min="14094" max="14094" width="6.875" style="24" customWidth="1"/>
    <col min="14095" max="14336" width="9.625" style="24"/>
    <col min="14337" max="14342" width="8.75" style="24" customWidth="1"/>
    <col min="14343" max="14348" width="3" style="24" customWidth="1"/>
    <col min="14349" max="14349" width="8.875" style="24" customWidth="1"/>
    <col min="14350" max="14350" width="6.875" style="24" customWidth="1"/>
    <col min="14351" max="14592" width="9.625" style="24"/>
    <col min="14593" max="14598" width="8.75" style="24" customWidth="1"/>
    <col min="14599" max="14604" width="3" style="24" customWidth="1"/>
    <col min="14605" max="14605" width="8.875" style="24" customWidth="1"/>
    <col min="14606" max="14606" width="6.875" style="24" customWidth="1"/>
    <col min="14607" max="14848" width="9.625" style="24"/>
    <col min="14849" max="14854" width="8.75" style="24" customWidth="1"/>
    <col min="14855" max="14860" width="3" style="24" customWidth="1"/>
    <col min="14861" max="14861" width="8.875" style="24" customWidth="1"/>
    <col min="14862" max="14862" width="6.875" style="24" customWidth="1"/>
    <col min="14863" max="15104" width="9.625" style="24"/>
    <col min="15105" max="15110" width="8.75" style="24" customWidth="1"/>
    <col min="15111" max="15116" width="3" style="24" customWidth="1"/>
    <col min="15117" max="15117" width="8.875" style="24" customWidth="1"/>
    <col min="15118" max="15118" width="6.875" style="24" customWidth="1"/>
    <col min="15119" max="15360" width="9.625" style="24"/>
    <col min="15361" max="15366" width="8.75" style="24" customWidth="1"/>
    <col min="15367" max="15372" width="3" style="24" customWidth="1"/>
    <col min="15373" max="15373" width="8.875" style="24" customWidth="1"/>
    <col min="15374" max="15374" width="6.875" style="24" customWidth="1"/>
    <col min="15375" max="15616" width="9.625" style="24"/>
    <col min="15617" max="15622" width="8.75" style="24" customWidth="1"/>
    <col min="15623" max="15628" width="3" style="24" customWidth="1"/>
    <col min="15629" max="15629" width="8.875" style="24" customWidth="1"/>
    <col min="15630" max="15630" width="6.875" style="24" customWidth="1"/>
    <col min="15631" max="15872" width="9.625" style="24"/>
    <col min="15873" max="15878" width="8.75" style="24" customWidth="1"/>
    <col min="15879" max="15884" width="3" style="24" customWidth="1"/>
    <col min="15885" max="15885" width="8.875" style="24" customWidth="1"/>
    <col min="15886" max="15886" width="6.875" style="24" customWidth="1"/>
    <col min="15887" max="16128" width="9.625" style="24"/>
    <col min="16129" max="16134" width="8.75" style="24" customWidth="1"/>
    <col min="16135" max="16140" width="3" style="24" customWidth="1"/>
    <col min="16141" max="16141" width="8.875" style="24" customWidth="1"/>
    <col min="16142" max="16142" width="6.875" style="24" customWidth="1"/>
    <col min="16143" max="16384" width="9.625" style="24"/>
  </cols>
  <sheetData>
    <row r="1" spans="1:14" ht="39" customHeight="1"/>
    <row r="2" spans="1:14" ht="19.899999999999999" customHeight="1">
      <c r="A2" s="162" t="s">
        <v>63</v>
      </c>
      <c r="B2" s="162"/>
      <c r="C2" s="162"/>
      <c r="D2" s="162"/>
      <c r="E2" s="162"/>
      <c r="F2" s="162"/>
      <c r="G2" s="162"/>
      <c r="H2" s="162"/>
      <c r="I2" s="162"/>
      <c r="J2" s="162"/>
      <c r="K2" s="162"/>
      <c r="L2" s="162"/>
      <c r="M2" s="162"/>
      <c r="N2" s="162"/>
    </row>
    <row r="3" spans="1:14" ht="18.600000000000001" customHeight="1">
      <c r="G3" s="188" t="s">
        <v>139</v>
      </c>
      <c r="H3" s="188"/>
      <c r="I3" s="188"/>
      <c r="J3" s="188"/>
      <c r="K3" s="188"/>
      <c r="L3" s="188"/>
      <c r="M3" s="189"/>
      <c r="N3" s="189"/>
    </row>
    <row r="4" spans="1:14" ht="4.1500000000000004" customHeight="1"/>
    <row r="5" spans="1:14" ht="18" customHeight="1">
      <c r="A5" s="26" t="str">
        <f>IF(入力支援シート!B28="","",入力支援シート!B28)</f>
        <v/>
      </c>
      <c r="B5" s="23" t="s">
        <v>64</v>
      </c>
    </row>
    <row r="6" spans="1:14" ht="18" customHeight="1">
      <c r="E6" s="154" t="s">
        <v>65</v>
      </c>
      <c r="F6" s="154"/>
      <c r="G6" s="158" t="str">
        <f>IF(入力支援シート!I11="","",入力支援シート!I11)</f>
        <v/>
      </c>
      <c r="H6" s="158"/>
      <c r="I6" s="158"/>
      <c r="J6" s="158"/>
      <c r="K6" s="158"/>
      <c r="L6" s="158"/>
      <c r="M6" s="158"/>
      <c r="N6" s="158"/>
    </row>
    <row r="7" spans="1:14" ht="25.15" customHeight="1">
      <c r="E7" s="28"/>
      <c r="G7" s="181" t="str">
        <f>IF(入力支援シート!D11="","",IF(AND(入力支援シート!D11&lt;&gt;"",入力支援シート!E11&lt;&gt;""),入力支援シート!D11&amp;CHAR(10)&amp;入力支援シート!E11,入力支援シート!D11))</f>
        <v/>
      </c>
      <c r="H7" s="181"/>
      <c r="I7" s="181"/>
      <c r="J7" s="181"/>
      <c r="K7" s="181"/>
      <c r="L7" s="181"/>
      <c r="M7" s="181"/>
      <c r="N7" s="154" t="s">
        <v>66</v>
      </c>
    </row>
    <row r="8" spans="1:14" ht="25.15" customHeight="1">
      <c r="E8" s="28"/>
      <c r="G8" s="181"/>
      <c r="H8" s="181"/>
      <c r="I8" s="181"/>
      <c r="J8" s="181"/>
      <c r="K8" s="181"/>
      <c r="L8" s="181"/>
      <c r="M8" s="181"/>
      <c r="N8" s="154"/>
    </row>
    <row r="9" spans="1:14">
      <c r="E9" s="154" t="s">
        <v>67</v>
      </c>
      <c r="F9" s="154"/>
      <c r="G9" s="176" t="s">
        <v>68</v>
      </c>
      <c r="H9" s="176"/>
      <c r="I9" s="176"/>
      <c r="J9" s="176"/>
      <c r="K9" s="176"/>
      <c r="L9" s="176"/>
      <c r="M9" s="176"/>
      <c r="N9" s="176"/>
    </row>
    <row r="10" spans="1:14">
      <c r="G10" s="187" t="s">
        <v>69</v>
      </c>
      <c r="H10" s="187"/>
      <c r="I10" s="187"/>
      <c r="J10" s="187"/>
      <c r="K10" s="187"/>
      <c r="L10" s="187"/>
      <c r="M10" s="187"/>
      <c r="N10" s="187"/>
    </row>
    <row r="11" spans="1:14">
      <c r="G11" s="176" t="s">
        <v>70</v>
      </c>
      <c r="H11" s="176"/>
      <c r="I11" s="176"/>
      <c r="J11" s="176"/>
      <c r="K11" s="176"/>
      <c r="L11" s="176"/>
      <c r="M11" s="176"/>
      <c r="N11" s="27"/>
    </row>
    <row r="12" spans="1:14" ht="19.899999999999999" customHeight="1">
      <c r="A12" s="153" t="s">
        <v>71</v>
      </c>
      <c r="B12" s="153"/>
      <c r="C12" s="153"/>
      <c r="D12" s="153"/>
      <c r="E12" s="153"/>
      <c r="F12" s="153"/>
      <c r="G12" s="153"/>
      <c r="H12" s="153"/>
      <c r="I12" s="153"/>
      <c r="J12" s="153"/>
      <c r="K12" s="153"/>
      <c r="L12" s="153"/>
      <c r="M12" s="153"/>
      <c r="N12" s="153"/>
    </row>
    <row r="13" spans="1:14">
      <c r="A13" s="154" t="s">
        <v>72</v>
      </c>
      <c r="B13" s="154"/>
      <c r="C13" s="154"/>
      <c r="D13" s="154"/>
      <c r="E13" s="154"/>
      <c r="F13" s="154"/>
      <c r="G13" s="154"/>
      <c r="H13" s="154"/>
      <c r="I13" s="154"/>
      <c r="J13" s="154"/>
      <c r="K13" s="154"/>
      <c r="L13" s="154"/>
      <c r="M13" s="154"/>
      <c r="N13" s="154"/>
    </row>
    <row r="14" spans="1:14" ht="18" customHeight="1">
      <c r="A14" s="23" t="s">
        <v>73</v>
      </c>
    </row>
    <row r="15" spans="1:14" ht="17.45" customHeight="1">
      <c r="A15" s="30" t="s">
        <v>74</v>
      </c>
      <c r="B15" s="185" t="s">
        <v>75</v>
      </c>
      <c r="C15" s="185"/>
      <c r="D15" s="185"/>
      <c r="E15" s="185"/>
      <c r="F15" s="164" t="s">
        <v>76</v>
      </c>
      <c r="G15" s="164"/>
      <c r="H15" s="164"/>
      <c r="I15" s="164"/>
      <c r="J15" s="164"/>
      <c r="K15" s="164"/>
      <c r="L15" s="164"/>
      <c r="M15" s="164"/>
      <c r="N15" s="165"/>
    </row>
    <row r="16" spans="1:14">
      <c r="A16" s="169" t="s">
        <v>77</v>
      </c>
      <c r="B16" s="186" t="str">
        <f>IF(G7="","",G7)</f>
        <v/>
      </c>
      <c r="C16" s="186"/>
      <c r="D16" s="186"/>
      <c r="E16" s="186"/>
      <c r="F16" s="172" t="str">
        <f>IF(G6="","",G6)</f>
        <v/>
      </c>
      <c r="G16" s="172"/>
      <c r="H16" s="172"/>
      <c r="I16" s="172"/>
      <c r="J16" s="172"/>
      <c r="K16" s="172"/>
      <c r="L16" s="172"/>
      <c r="M16" s="172"/>
      <c r="N16" s="173"/>
    </row>
    <row r="17" spans="1:14">
      <c r="A17" s="170"/>
      <c r="B17" s="186"/>
      <c r="C17" s="186"/>
      <c r="D17" s="186"/>
      <c r="E17" s="186"/>
      <c r="F17" s="174"/>
      <c r="G17" s="174"/>
      <c r="H17" s="174"/>
      <c r="I17" s="174"/>
      <c r="J17" s="174"/>
      <c r="K17" s="174"/>
      <c r="L17" s="174"/>
      <c r="M17" s="174"/>
      <c r="N17" s="175"/>
    </row>
    <row r="18" spans="1:14" ht="30" customHeight="1">
      <c r="A18" s="31" t="s">
        <v>78</v>
      </c>
      <c r="B18" s="166" t="s">
        <v>79</v>
      </c>
      <c r="C18" s="166"/>
      <c r="D18" s="166"/>
      <c r="E18" s="166"/>
      <c r="F18" s="167" t="str">
        <f>$G$9</f>
        <v>松阪市嬉野川北町530</v>
      </c>
      <c r="G18" s="167"/>
      <c r="H18" s="167"/>
      <c r="I18" s="167"/>
      <c r="J18" s="167"/>
      <c r="K18" s="167"/>
      <c r="L18" s="167"/>
      <c r="M18" s="167"/>
      <c r="N18" s="168"/>
    </row>
    <row r="19" spans="1:14" ht="18" customHeight="1">
      <c r="A19" s="23" t="s">
        <v>80</v>
      </c>
    </row>
    <row r="20" spans="1:14">
      <c r="A20" s="130" t="s">
        <v>81</v>
      </c>
      <c r="B20" s="155"/>
      <c r="C20" s="155"/>
      <c r="D20" s="132"/>
      <c r="E20" s="149" t="s">
        <v>82</v>
      </c>
      <c r="F20" s="149"/>
      <c r="G20" s="130" t="s">
        <v>83</v>
      </c>
      <c r="H20" s="155"/>
      <c r="I20" s="155"/>
      <c r="J20" s="155"/>
      <c r="K20" s="155"/>
      <c r="L20" s="132"/>
      <c r="M20" s="149" t="s">
        <v>84</v>
      </c>
      <c r="N20" s="149"/>
    </row>
    <row r="21" spans="1:14">
      <c r="A21" s="131"/>
      <c r="B21" s="156"/>
      <c r="C21" s="156"/>
      <c r="D21" s="133"/>
      <c r="E21" s="31" t="s">
        <v>85</v>
      </c>
      <c r="F21" s="31" t="s">
        <v>86</v>
      </c>
      <c r="G21" s="131"/>
      <c r="H21" s="156"/>
      <c r="I21" s="156"/>
      <c r="J21" s="156"/>
      <c r="K21" s="156"/>
      <c r="L21" s="133"/>
      <c r="M21" s="149"/>
      <c r="N21" s="149"/>
    </row>
    <row r="22" spans="1:14" ht="18" customHeight="1">
      <c r="A22" s="150" t="str">
        <f>IF(入力支援シート!B28="","",入力支援シート!B28&amp;入力支援シート!C28)</f>
        <v/>
      </c>
      <c r="B22" s="151"/>
      <c r="C22" s="151"/>
      <c r="D22" s="152"/>
      <c r="E22" s="31"/>
      <c r="F22" s="31" t="str">
        <f>IF(入力支援シート!G28="","",入力支援シート!G28)</f>
        <v/>
      </c>
      <c r="G22" s="145" t="str">
        <f>IF(入力支援シート!I28="","",入力支援シート!I28)</f>
        <v/>
      </c>
      <c r="H22" s="146"/>
      <c r="I22" s="146"/>
      <c r="J22" s="146"/>
      <c r="K22" s="146"/>
      <c r="L22" s="147"/>
      <c r="M22" s="149" t="str">
        <f>IF(入力支援シート!K28="","",入力支援シート!K28)</f>
        <v/>
      </c>
      <c r="N22" s="149"/>
    </row>
    <row r="23" spans="1:14" ht="18" customHeight="1">
      <c r="A23" s="150" t="str">
        <f>IF(入力支援シート!B29="","",入力支援シート!B29&amp;入力支援シート!C29)</f>
        <v/>
      </c>
      <c r="B23" s="151"/>
      <c r="C23" s="151"/>
      <c r="D23" s="152"/>
      <c r="E23" s="31"/>
      <c r="F23" s="31" t="str">
        <f>IF(入力支援シート!G29="","",入力支援シート!G29)</f>
        <v/>
      </c>
      <c r="G23" s="145" t="str">
        <f>IF(入力支援シート!I29="","",入力支援シート!I29)</f>
        <v/>
      </c>
      <c r="H23" s="146"/>
      <c r="I23" s="146"/>
      <c r="J23" s="146"/>
      <c r="K23" s="146"/>
      <c r="L23" s="147"/>
      <c r="M23" s="149" t="str">
        <f>IF(入力支援シート!K29="","",入力支援シート!K29)</f>
        <v/>
      </c>
      <c r="N23" s="149"/>
    </row>
    <row r="24" spans="1:14" ht="18" customHeight="1">
      <c r="A24" s="150" t="str">
        <f>IF(入力支援シート!B30="","",入力支援シート!B30&amp;入力支援シート!C30)</f>
        <v/>
      </c>
      <c r="B24" s="151"/>
      <c r="C24" s="151"/>
      <c r="D24" s="152"/>
      <c r="E24" s="31"/>
      <c r="F24" s="31" t="str">
        <f>IF(入力支援シート!G30="","",入力支援シート!G30)</f>
        <v/>
      </c>
      <c r="G24" s="145" t="str">
        <f>IF(入力支援シート!I30="","",入力支援シート!I30)</f>
        <v/>
      </c>
      <c r="H24" s="146"/>
      <c r="I24" s="146"/>
      <c r="J24" s="146"/>
      <c r="K24" s="146"/>
      <c r="L24" s="147"/>
      <c r="M24" s="149" t="str">
        <f>IF(入力支援シート!K30="","",入力支援シート!K30)</f>
        <v/>
      </c>
      <c r="N24" s="149"/>
    </row>
    <row r="25" spans="1:14" ht="18" customHeight="1">
      <c r="A25" s="150" t="str">
        <f>IF(入力支援シート!B31="","",入力支援シート!B31&amp;入力支援シート!C31)</f>
        <v/>
      </c>
      <c r="B25" s="151"/>
      <c r="C25" s="151"/>
      <c r="D25" s="152"/>
      <c r="E25" s="31"/>
      <c r="F25" s="31" t="str">
        <f>IF(入力支援シート!G31="","",入力支援シート!G31)</f>
        <v/>
      </c>
      <c r="G25" s="145" t="str">
        <f>IF(入力支援シート!I31="","",入力支援シート!I31)</f>
        <v/>
      </c>
      <c r="H25" s="146"/>
      <c r="I25" s="146"/>
      <c r="J25" s="146"/>
      <c r="K25" s="146"/>
      <c r="L25" s="147"/>
      <c r="M25" s="149" t="str">
        <f>IF(入力支援シート!K31="","",入力支援シート!K31)</f>
        <v/>
      </c>
      <c r="N25" s="149"/>
    </row>
    <row r="26" spans="1:14" ht="18" customHeight="1">
      <c r="A26" s="150" t="str">
        <f>IF(入力支援シート!B32="","",入力支援シート!B32&amp;入力支援シート!C32)</f>
        <v/>
      </c>
      <c r="B26" s="151"/>
      <c r="C26" s="151"/>
      <c r="D26" s="152"/>
      <c r="E26" s="31"/>
      <c r="F26" s="31" t="str">
        <f>IF(入力支援シート!G32="","",入力支援シート!G32)</f>
        <v/>
      </c>
      <c r="G26" s="145" t="str">
        <f>IF(入力支援シート!I32="","",入力支援シート!I32)</f>
        <v/>
      </c>
      <c r="H26" s="146"/>
      <c r="I26" s="146"/>
      <c r="J26" s="146"/>
      <c r="K26" s="146"/>
      <c r="L26" s="147"/>
      <c r="M26" s="149" t="str">
        <f>IF(入力支援シート!K32="","",入力支援シート!K32)</f>
        <v/>
      </c>
      <c r="N26" s="149"/>
    </row>
    <row r="27" spans="1:14" ht="18" customHeight="1">
      <c r="A27" s="150" t="str">
        <f>IF(入力支援シート!B33="","",入力支援シート!B33&amp;入力支援シート!C33)</f>
        <v/>
      </c>
      <c r="B27" s="151"/>
      <c r="C27" s="151"/>
      <c r="D27" s="152"/>
      <c r="E27" s="31"/>
      <c r="F27" s="31" t="str">
        <f>IF(入力支援シート!G33="","",入力支援シート!G33)</f>
        <v/>
      </c>
      <c r="G27" s="145" t="str">
        <f>IF(入力支援シート!I33="","",入力支援シート!I33)</f>
        <v/>
      </c>
      <c r="H27" s="146"/>
      <c r="I27" s="146"/>
      <c r="J27" s="146"/>
      <c r="K27" s="146"/>
      <c r="L27" s="147"/>
      <c r="M27" s="149" t="str">
        <f>IF(入力支援シート!K33="","",入力支援シート!K33)</f>
        <v/>
      </c>
      <c r="N27" s="149"/>
    </row>
    <row r="28" spans="1:14" ht="18" customHeight="1">
      <c r="A28" s="150" t="str">
        <f>IF(入力支援シート!B34="","",入力支援シート!B34&amp;入力支援シート!C34)</f>
        <v/>
      </c>
      <c r="B28" s="151"/>
      <c r="C28" s="151"/>
      <c r="D28" s="152"/>
      <c r="E28" s="31"/>
      <c r="F28" s="31" t="str">
        <f>IF(入力支援シート!G34="","",入力支援シート!G34)</f>
        <v/>
      </c>
      <c r="G28" s="145" t="str">
        <f>IF(入力支援シート!I34="","",入力支援シート!I34)</f>
        <v/>
      </c>
      <c r="H28" s="146"/>
      <c r="I28" s="146"/>
      <c r="J28" s="146"/>
      <c r="K28" s="146"/>
      <c r="L28" s="147"/>
      <c r="M28" s="149" t="str">
        <f>IF(入力支援シート!K34="","",入力支援シート!K34)</f>
        <v/>
      </c>
      <c r="N28" s="149"/>
    </row>
    <row r="29" spans="1:14" ht="18" customHeight="1">
      <c r="A29" s="150" t="str">
        <f>IF(入力支援シート!B35="","",入力支援シート!B35&amp;入力支援シート!C35)</f>
        <v/>
      </c>
      <c r="B29" s="151"/>
      <c r="C29" s="151"/>
      <c r="D29" s="152"/>
      <c r="E29" s="31"/>
      <c r="F29" s="31" t="str">
        <f>IF(入力支援シート!G35="","",入力支援シート!G35)</f>
        <v/>
      </c>
      <c r="G29" s="145" t="str">
        <f>IF(入力支援シート!I35="","",入力支援シート!I35)</f>
        <v/>
      </c>
      <c r="H29" s="146"/>
      <c r="I29" s="146"/>
      <c r="J29" s="146"/>
      <c r="K29" s="146"/>
      <c r="L29" s="147"/>
      <c r="M29" s="149" t="str">
        <f>IF(入力支援シート!K35="","",入力支援シート!K35)</f>
        <v/>
      </c>
      <c r="N29" s="149"/>
    </row>
    <row r="30" spans="1:14" ht="18" customHeight="1">
      <c r="A30" s="150" t="str">
        <f>IF(入力支援シート!B36="","",入力支援シート!B36&amp;入力支援シート!C36)</f>
        <v/>
      </c>
      <c r="B30" s="151"/>
      <c r="C30" s="151"/>
      <c r="D30" s="152"/>
      <c r="E30" s="31"/>
      <c r="F30" s="31" t="str">
        <f>IF(入力支援シート!G36="","",入力支援シート!G36)</f>
        <v/>
      </c>
      <c r="G30" s="145" t="str">
        <f>IF(入力支援シート!I36="","",入力支援シート!I36)</f>
        <v/>
      </c>
      <c r="H30" s="146"/>
      <c r="I30" s="146"/>
      <c r="J30" s="146"/>
      <c r="K30" s="146"/>
      <c r="L30" s="147"/>
      <c r="M30" s="149" t="str">
        <f>IF(入力支援シート!K36="","",入力支援シート!K36)</f>
        <v/>
      </c>
      <c r="N30" s="149"/>
    </row>
    <row r="31" spans="1:14" ht="18" customHeight="1">
      <c r="A31" s="150" t="str">
        <f>IF(COUNTA(入力支援シート!B28:B57)&gt;10,"以下、別紙",入力支援シート!B37&amp;入力支援シート!C37)</f>
        <v/>
      </c>
      <c r="B31" s="151"/>
      <c r="C31" s="151"/>
      <c r="D31" s="152"/>
      <c r="E31" s="31"/>
      <c r="F31" s="31" t="str">
        <f>IF(OR(A31="以下、別紙",入力支援シート!G37=""),"",入力支援シート!G37)</f>
        <v/>
      </c>
      <c r="G31" s="145" t="str">
        <f>IF(OR(A31="以下、別紙",入力支援シート!I37=""),"",入力支援シート!I37)</f>
        <v/>
      </c>
      <c r="H31" s="146"/>
      <c r="I31" s="146"/>
      <c r="J31" s="146"/>
      <c r="K31" s="146"/>
      <c r="L31" s="147"/>
      <c r="M31" s="142" t="str">
        <f>IF(OR(A31="以下、別紙",入力支援シート!K37=""),"",入力支援シート!K37)</f>
        <v/>
      </c>
      <c r="N31" s="144"/>
    </row>
    <row r="32" spans="1:14" ht="18" customHeight="1">
      <c r="A32" s="142" t="s">
        <v>87</v>
      </c>
      <c r="B32" s="143"/>
      <c r="C32" s="143"/>
      <c r="D32" s="144"/>
      <c r="E32" s="32"/>
      <c r="F32" s="32"/>
      <c r="G32" s="182" t="str">
        <f>IF(A31="以下、別紙",SUM('別紙農地一覧(共通)'!I5:L30)+SUM(G22:L31),IF(SUM(G22:L31)=0,"",SUM(G22:L31)))</f>
        <v/>
      </c>
      <c r="H32" s="183"/>
      <c r="I32" s="183"/>
      <c r="J32" s="183"/>
      <c r="K32" s="183"/>
      <c r="L32" s="184"/>
      <c r="M32" s="148" t="str">
        <f>IF(A31="以下、別紙","※合計は別紙を含む","")</f>
        <v/>
      </c>
      <c r="N32" s="148"/>
    </row>
    <row r="33" spans="1:14" ht="18" customHeight="1">
      <c r="A33" s="23" t="s">
        <v>88</v>
      </c>
    </row>
    <row r="34" spans="1:14" ht="18" customHeight="1">
      <c r="A34" s="25" t="s">
        <v>89</v>
      </c>
      <c r="B34" s="161" t="str">
        <f>IF(OR(入力支援シート!F17="",入力支援シート!H17="",入力支援シート!J17&amp;""),"令和　　年　　月　　日","令和"&amp;入力支援シート!F17&amp;"年"&amp;入力支援シート!H17&amp;"月"&amp;入力支援シート!J17&amp;"日")</f>
        <v>令和　　年　　月　　日</v>
      </c>
      <c r="C34" s="161"/>
      <c r="D34" s="161"/>
      <c r="E34" s="25" t="s">
        <v>90</v>
      </c>
      <c r="F34" s="158" t="str">
        <f>IF(OR(入力支援シート!F18="",入力支援シート!H18="",入力支援シート!J18&amp;""),"令和　　年　　月　　日","令和"&amp;入力支援シート!F18&amp;"年"&amp;入力支援シート!H18&amp;"月"&amp;入力支援シート!J18&amp;"日")</f>
        <v>令和　　年　　月　　日</v>
      </c>
      <c r="G34" s="158"/>
      <c r="H34" s="158"/>
      <c r="I34" s="158"/>
      <c r="J34" s="158"/>
      <c r="K34" s="158"/>
      <c r="L34" s="158"/>
    </row>
    <row r="35" spans="1:14" ht="18" customHeight="1">
      <c r="A35" s="25" t="s">
        <v>91</v>
      </c>
      <c r="B35" s="158" t="str">
        <f>IF(入力支援シート!E19="","",入力支援シート!E19)</f>
        <v/>
      </c>
      <c r="C35" s="158"/>
      <c r="D35" s="158"/>
      <c r="E35" s="158"/>
      <c r="F35" s="158"/>
    </row>
    <row r="36" spans="1:14" ht="18" customHeight="1">
      <c r="A36" s="23" t="s">
        <v>92</v>
      </c>
    </row>
    <row r="37" spans="1:14" ht="18" customHeight="1">
      <c r="A37" s="23" t="s">
        <v>93</v>
      </c>
    </row>
    <row r="38" spans="1:14" ht="18" customHeight="1">
      <c r="A38" s="23" t="s">
        <v>94</v>
      </c>
    </row>
    <row r="39" spans="1:14" ht="18" customHeight="1">
      <c r="A39" s="23" t="s">
        <v>95</v>
      </c>
      <c r="F39" s="33" t="s">
        <v>6</v>
      </c>
      <c r="G39" s="9" t="str">
        <f>IF(入力支援シート!F7="","",入力支援シート!F7)</f>
        <v/>
      </c>
      <c r="H39" s="9" t="s">
        <v>7</v>
      </c>
      <c r="I39" s="9" t="str">
        <f>IF(入力支援シート!H7="","",入力支援シート!H7)</f>
        <v/>
      </c>
      <c r="J39" s="9" t="s">
        <v>8</v>
      </c>
      <c r="K39" s="9" t="str">
        <f>IF(入力支援シート!J7="","",入力支援シート!J7)</f>
        <v/>
      </c>
      <c r="L39" s="9" t="s">
        <v>9</v>
      </c>
    </row>
    <row r="40" spans="1:14" ht="18" customHeight="1">
      <c r="A40" s="23" t="s">
        <v>96</v>
      </c>
      <c r="F40" s="25" t="s">
        <v>97</v>
      </c>
      <c r="G40" s="34" t="s">
        <v>98</v>
      </c>
      <c r="H40" s="27" t="s">
        <v>99</v>
      </c>
      <c r="I40" s="34" t="s">
        <v>98</v>
      </c>
      <c r="J40" s="27" t="s">
        <v>100</v>
      </c>
      <c r="K40" s="34" t="s">
        <v>98</v>
      </c>
      <c r="L40" s="27" t="s">
        <v>101</v>
      </c>
    </row>
    <row r="41" spans="1:14" ht="18" customHeight="1">
      <c r="A41" s="23" t="s">
        <v>102</v>
      </c>
      <c r="F41" s="25" t="s">
        <v>97</v>
      </c>
      <c r="G41" s="34"/>
      <c r="H41" s="27" t="s">
        <v>99</v>
      </c>
      <c r="I41" s="34"/>
      <c r="J41" s="27" t="s">
        <v>100</v>
      </c>
      <c r="K41" s="34"/>
      <c r="L41" s="27" t="s">
        <v>101</v>
      </c>
    </row>
    <row r="42" spans="1:14" ht="18" customHeight="1">
      <c r="A42" s="23" t="s">
        <v>103</v>
      </c>
      <c r="F42" s="25" t="s">
        <v>97</v>
      </c>
      <c r="G42" s="34"/>
      <c r="H42" s="27" t="s">
        <v>99</v>
      </c>
      <c r="I42" s="34"/>
      <c r="J42" s="27" t="s">
        <v>100</v>
      </c>
      <c r="K42" s="34"/>
      <c r="L42" s="27" t="s">
        <v>101</v>
      </c>
    </row>
    <row r="43" spans="1:14" ht="18" customHeight="1">
      <c r="A43" s="23" t="s">
        <v>104</v>
      </c>
      <c r="F43" s="25" t="s">
        <v>97</v>
      </c>
      <c r="G43" s="34"/>
      <c r="H43" s="27" t="s">
        <v>99</v>
      </c>
      <c r="I43" s="34"/>
      <c r="J43" s="27" t="s">
        <v>100</v>
      </c>
      <c r="K43" s="34"/>
      <c r="L43" s="27" t="s">
        <v>101</v>
      </c>
    </row>
    <row r="44" spans="1:14" ht="18" customHeight="1">
      <c r="A44" s="23" t="s">
        <v>105</v>
      </c>
    </row>
    <row r="45" spans="1:14" ht="49.15" customHeight="1"/>
    <row r="46" spans="1:14" ht="14.25">
      <c r="A46" s="162" t="s">
        <v>106</v>
      </c>
      <c r="B46" s="162"/>
      <c r="C46" s="162"/>
      <c r="D46" s="162"/>
      <c r="E46" s="162"/>
      <c r="F46" s="162"/>
      <c r="G46" s="162"/>
      <c r="H46" s="162"/>
      <c r="I46" s="162"/>
      <c r="J46" s="162"/>
      <c r="K46" s="162"/>
      <c r="L46" s="162"/>
      <c r="M46" s="162"/>
      <c r="N46" s="162"/>
    </row>
    <row r="47" spans="1:14" ht="7.9" customHeight="1"/>
    <row r="48" spans="1:14" ht="18" customHeight="1">
      <c r="A48" s="158" t="s">
        <v>107</v>
      </c>
      <c r="B48" s="158"/>
      <c r="C48" s="158"/>
      <c r="D48" s="158"/>
      <c r="E48" s="158"/>
      <c r="F48" s="158"/>
      <c r="G48" s="158"/>
      <c r="H48" s="158"/>
      <c r="I48" s="158"/>
      <c r="J48" s="158"/>
      <c r="K48" s="158"/>
      <c r="L48" s="158"/>
      <c r="M48" s="158"/>
      <c r="N48" s="158"/>
    </row>
    <row r="49" spans="1:14" ht="18" customHeight="1">
      <c r="A49" s="158" t="s">
        <v>108</v>
      </c>
      <c r="B49" s="158"/>
      <c r="C49" s="158"/>
      <c r="D49" s="158"/>
      <c r="E49" s="158"/>
      <c r="F49" s="158"/>
      <c r="G49" s="158"/>
      <c r="H49" s="158"/>
      <c r="I49" s="158"/>
      <c r="J49" s="158"/>
      <c r="K49" s="158"/>
      <c r="L49" s="158"/>
      <c r="M49" s="158"/>
      <c r="N49" s="158"/>
    </row>
    <row r="50" spans="1:14" ht="18" customHeight="1">
      <c r="A50" s="23" t="s">
        <v>109</v>
      </c>
    </row>
    <row r="51" spans="1:14" ht="7.9" customHeight="1"/>
    <row r="52" spans="1:14" ht="18" customHeight="1">
      <c r="A52" s="180" t="s">
        <v>139</v>
      </c>
      <c r="B52" s="180"/>
    </row>
    <row r="53" spans="1:14" ht="7.9" customHeight="1"/>
    <row r="54" spans="1:14" ht="25.15" customHeight="1">
      <c r="D54" s="25" t="s">
        <v>110</v>
      </c>
      <c r="E54" s="27" t="s">
        <v>111</v>
      </c>
      <c r="F54" s="158" t="str">
        <f>IF(G6="","",G6)</f>
        <v/>
      </c>
      <c r="G54" s="158"/>
      <c r="H54" s="158"/>
      <c r="I54" s="158"/>
      <c r="J54" s="158"/>
      <c r="K54" s="158"/>
      <c r="L54" s="158"/>
      <c r="M54" s="158"/>
      <c r="N54" s="158"/>
    </row>
    <row r="55" spans="1:14" ht="25.15" customHeight="1">
      <c r="D55" s="25"/>
      <c r="E55" s="154" t="s">
        <v>112</v>
      </c>
      <c r="F55" s="181" t="str">
        <f>IF(G7="","",G7)</f>
        <v/>
      </c>
      <c r="G55" s="181"/>
      <c r="H55" s="181"/>
      <c r="I55" s="181"/>
      <c r="J55" s="181"/>
      <c r="K55" s="181"/>
      <c r="L55" s="181"/>
      <c r="M55" s="154" t="s">
        <v>66</v>
      </c>
      <c r="N55" s="28"/>
    </row>
    <row r="56" spans="1:14" ht="25.15" customHeight="1">
      <c r="E56" s="154"/>
      <c r="F56" s="181"/>
      <c r="G56" s="181"/>
      <c r="H56" s="181"/>
      <c r="I56" s="181"/>
      <c r="J56" s="181"/>
      <c r="K56" s="181"/>
      <c r="L56" s="181"/>
      <c r="M56" s="154"/>
    </row>
    <row r="57" spans="1:14" ht="18" customHeight="1">
      <c r="D57" s="25" t="s">
        <v>78</v>
      </c>
      <c r="E57" s="27" t="s">
        <v>111</v>
      </c>
      <c r="F57" s="176" t="s">
        <v>113</v>
      </c>
      <c r="G57" s="176"/>
      <c r="H57" s="176"/>
      <c r="I57" s="176"/>
      <c r="J57" s="176"/>
      <c r="K57" s="176"/>
      <c r="L57" s="176"/>
      <c r="M57" s="176"/>
    </row>
    <row r="58" spans="1:14" ht="18" customHeight="1">
      <c r="E58" s="27" t="s">
        <v>114</v>
      </c>
      <c r="F58" s="159" t="s">
        <v>69</v>
      </c>
      <c r="G58" s="159"/>
      <c r="H58" s="159"/>
      <c r="I58" s="159"/>
      <c r="J58" s="159"/>
      <c r="K58" s="159"/>
      <c r="L58" s="159"/>
      <c r="M58" s="159"/>
    </row>
    <row r="59" spans="1:14" ht="18" customHeight="1">
      <c r="E59" s="27" t="s">
        <v>115</v>
      </c>
      <c r="F59" s="158" t="str">
        <f>IF(G11="","",G11)</f>
        <v>理事長　中　野　敦　子</v>
      </c>
      <c r="G59" s="158"/>
      <c r="H59" s="158"/>
      <c r="I59" s="158"/>
      <c r="J59" s="158"/>
      <c r="K59" s="158"/>
      <c r="L59" s="158"/>
      <c r="M59" s="158"/>
    </row>
    <row r="60" spans="1:14" ht="7.9" customHeight="1"/>
    <row r="61" spans="1:14" ht="18" customHeight="1">
      <c r="A61" s="154" t="s">
        <v>72</v>
      </c>
      <c r="B61" s="154"/>
      <c r="C61" s="154"/>
      <c r="D61" s="154"/>
      <c r="E61" s="154"/>
      <c r="F61" s="154"/>
      <c r="G61" s="154"/>
      <c r="H61" s="154"/>
      <c r="I61" s="154"/>
      <c r="J61" s="154"/>
      <c r="K61" s="154"/>
      <c r="L61" s="154"/>
      <c r="M61" s="154"/>
      <c r="N61" s="154"/>
    </row>
    <row r="62" spans="1:14" ht="7.9" customHeight="1"/>
    <row r="63" spans="1:14" ht="18" customHeight="1">
      <c r="A63" s="23" t="s">
        <v>116</v>
      </c>
    </row>
    <row r="64" spans="1:14">
      <c r="A64" s="130" t="s">
        <v>117</v>
      </c>
      <c r="B64" s="155"/>
      <c r="C64" s="155"/>
      <c r="D64" s="132"/>
      <c r="E64" s="149" t="s">
        <v>118</v>
      </c>
      <c r="F64" s="149"/>
      <c r="G64" s="130" t="s">
        <v>83</v>
      </c>
      <c r="H64" s="155"/>
      <c r="I64" s="155"/>
      <c r="J64" s="155"/>
      <c r="K64" s="155"/>
      <c r="L64" s="132"/>
      <c r="M64" s="149" t="s">
        <v>84</v>
      </c>
      <c r="N64" s="149"/>
    </row>
    <row r="65" spans="1:14" ht="23.25" customHeight="1">
      <c r="A65" s="131"/>
      <c r="B65" s="156"/>
      <c r="C65" s="156"/>
      <c r="D65" s="133"/>
      <c r="E65" s="35" t="s">
        <v>85</v>
      </c>
      <c r="F65" s="31" t="s">
        <v>119</v>
      </c>
      <c r="G65" s="131"/>
      <c r="H65" s="156"/>
      <c r="I65" s="156"/>
      <c r="J65" s="156"/>
      <c r="K65" s="156"/>
      <c r="L65" s="133"/>
      <c r="M65" s="149"/>
      <c r="N65" s="149"/>
    </row>
    <row r="66" spans="1:14" ht="22.5" customHeight="1">
      <c r="A66" s="150" t="str">
        <f t="shared" ref="A66:A75" si="0">IF(A22="","",A22)</f>
        <v/>
      </c>
      <c r="B66" s="151"/>
      <c r="C66" s="151"/>
      <c r="D66" s="152"/>
      <c r="E66" s="36" t="str">
        <f t="shared" ref="E66:G75" si="1">IF(E22="","",E22)</f>
        <v/>
      </c>
      <c r="F66" s="36" t="str">
        <f t="shared" si="1"/>
        <v/>
      </c>
      <c r="G66" s="145" t="str">
        <f t="shared" si="1"/>
        <v/>
      </c>
      <c r="H66" s="146"/>
      <c r="I66" s="146"/>
      <c r="J66" s="146"/>
      <c r="K66" s="146"/>
      <c r="L66" s="147"/>
      <c r="M66" s="149" t="str">
        <f t="shared" ref="M66:M76" si="2">IF(M22="","",M22)</f>
        <v/>
      </c>
      <c r="N66" s="149"/>
    </row>
    <row r="67" spans="1:14" ht="22.5" customHeight="1">
      <c r="A67" s="150" t="str">
        <f t="shared" si="0"/>
        <v/>
      </c>
      <c r="B67" s="151"/>
      <c r="C67" s="151"/>
      <c r="D67" s="152"/>
      <c r="E67" s="36" t="str">
        <f t="shared" si="1"/>
        <v/>
      </c>
      <c r="F67" s="36" t="str">
        <f t="shared" si="1"/>
        <v/>
      </c>
      <c r="G67" s="145" t="str">
        <f t="shared" si="1"/>
        <v/>
      </c>
      <c r="H67" s="146"/>
      <c r="I67" s="146"/>
      <c r="J67" s="146"/>
      <c r="K67" s="146"/>
      <c r="L67" s="147"/>
      <c r="M67" s="149" t="str">
        <f t="shared" si="2"/>
        <v/>
      </c>
      <c r="N67" s="149"/>
    </row>
    <row r="68" spans="1:14" ht="22.5" customHeight="1">
      <c r="A68" s="150" t="str">
        <f t="shared" si="0"/>
        <v/>
      </c>
      <c r="B68" s="151"/>
      <c r="C68" s="151"/>
      <c r="D68" s="152"/>
      <c r="E68" s="36" t="str">
        <f t="shared" si="1"/>
        <v/>
      </c>
      <c r="F68" s="36" t="str">
        <f t="shared" si="1"/>
        <v/>
      </c>
      <c r="G68" s="145" t="str">
        <f t="shared" si="1"/>
        <v/>
      </c>
      <c r="H68" s="146"/>
      <c r="I68" s="146"/>
      <c r="J68" s="146"/>
      <c r="K68" s="146"/>
      <c r="L68" s="147"/>
      <c r="M68" s="149" t="str">
        <f t="shared" si="2"/>
        <v/>
      </c>
      <c r="N68" s="149"/>
    </row>
    <row r="69" spans="1:14" ht="22.5" customHeight="1">
      <c r="A69" s="150" t="str">
        <f t="shared" si="0"/>
        <v/>
      </c>
      <c r="B69" s="151"/>
      <c r="C69" s="151"/>
      <c r="D69" s="152"/>
      <c r="E69" s="36" t="str">
        <f t="shared" si="1"/>
        <v/>
      </c>
      <c r="F69" s="36" t="str">
        <f t="shared" si="1"/>
        <v/>
      </c>
      <c r="G69" s="145" t="str">
        <f t="shared" si="1"/>
        <v/>
      </c>
      <c r="H69" s="146"/>
      <c r="I69" s="146"/>
      <c r="J69" s="146"/>
      <c r="K69" s="146"/>
      <c r="L69" s="147"/>
      <c r="M69" s="149" t="str">
        <f t="shared" si="2"/>
        <v/>
      </c>
      <c r="N69" s="149"/>
    </row>
    <row r="70" spans="1:14" ht="22.5" customHeight="1">
      <c r="A70" s="150" t="str">
        <f t="shared" si="0"/>
        <v/>
      </c>
      <c r="B70" s="151"/>
      <c r="C70" s="151"/>
      <c r="D70" s="152"/>
      <c r="E70" s="36" t="str">
        <f t="shared" si="1"/>
        <v/>
      </c>
      <c r="F70" s="36" t="str">
        <f t="shared" si="1"/>
        <v/>
      </c>
      <c r="G70" s="145" t="str">
        <f t="shared" si="1"/>
        <v/>
      </c>
      <c r="H70" s="146"/>
      <c r="I70" s="146"/>
      <c r="J70" s="146"/>
      <c r="K70" s="146"/>
      <c r="L70" s="147"/>
      <c r="M70" s="149" t="str">
        <f t="shared" si="2"/>
        <v/>
      </c>
      <c r="N70" s="149"/>
    </row>
    <row r="71" spans="1:14" ht="22.5" customHeight="1">
      <c r="A71" s="150" t="str">
        <f t="shared" si="0"/>
        <v/>
      </c>
      <c r="B71" s="151"/>
      <c r="C71" s="151"/>
      <c r="D71" s="152"/>
      <c r="E71" s="36" t="str">
        <f t="shared" si="1"/>
        <v/>
      </c>
      <c r="F71" s="36" t="str">
        <f t="shared" si="1"/>
        <v/>
      </c>
      <c r="G71" s="145" t="str">
        <f t="shared" si="1"/>
        <v/>
      </c>
      <c r="H71" s="146"/>
      <c r="I71" s="146"/>
      <c r="J71" s="146"/>
      <c r="K71" s="146"/>
      <c r="L71" s="147"/>
      <c r="M71" s="149" t="str">
        <f t="shared" si="2"/>
        <v/>
      </c>
      <c r="N71" s="149"/>
    </row>
    <row r="72" spans="1:14" ht="22.5" customHeight="1">
      <c r="A72" s="150" t="str">
        <f t="shared" si="0"/>
        <v/>
      </c>
      <c r="B72" s="151"/>
      <c r="C72" s="151"/>
      <c r="D72" s="152"/>
      <c r="E72" s="36" t="str">
        <f t="shared" si="1"/>
        <v/>
      </c>
      <c r="F72" s="36" t="str">
        <f t="shared" si="1"/>
        <v/>
      </c>
      <c r="G72" s="145" t="str">
        <f t="shared" si="1"/>
        <v/>
      </c>
      <c r="H72" s="146"/>
      <c r="I72" s="146"/>
      <c r="J72" s="146"/>
      <c r="K72" s="146"/>
      <c r="L72" s="147"/>
      <c r="M72" s="149" t="str">
        <f t="shared" si="2"/>
        <v/>
      </c>
      <c r="N72" s="149"/>
    </row>
    <row r="73" spans="1:14" ht="22.5" customHeight="1">
      <c r="A73" s="150" t="str">
        <f t="shared" si="0"/>
        <v/>
      </c>
      <c r="B73" s="151"/>
      <c r="C73" s="151"/>
      <c r="D73" s="152"/>
      <c r="E73" s="36" t="str">
        <f t="shared" si="1"/>
        <v/>
      </c>
      <c r="F73" s="36" t="str">
        <f t="shared" si="1"/>
        <v/>
      </c>
      <c r="G73" s="145" t="str">
        <f t="shared" si="1"/>
        <v/>
      </c>
      <c r="H73" s="146"/>
      <c r="I73" s="146"/>
      <c r="J73" s="146"/>
      <c r="K73" s="146"/>
      <c r="L73" s="147"/>
      <c r="M73" s="149" t="str">
        <f t="shared" si="2"/>
        <v/>
      </c>
      <c r="N73" s="149"/>
    </row>
    <row r="74" spans="1:14" ht="22.15" customHeight="1">
      <c r="A74" s="150" t="str">
        <f t="shared" si="0"/>
        <v/>
      </c>
      <c r="B74" s="151"/>
      <c r="C74" s="151"/>
      <c r="D74" s="152"/>
      <c r="E74" s="36" t="str">
        <f t="shared" si="1"/>
        <v/>
      </c>
      <c r="F74" s="36" t="str">
        <f t="shared" si="1"/>
        <v/>
      </c>
      <c r="G74" s="145" t="str">
        <f t="shared" si="1"/>
        <v/>
      </c>
      <c r="H74" s="146"/>
      <c r="I74" s="146"/>
      <c r="J74" s="146"/>
      <c r="K74" s="146"/>
      <c r="L74" s="147"/>
      <c r="M74" s="149" t="str">
        <f t="shared" si="2"/>
        <v/>
      </c>
      <c r="N74" s="149"/>
    </row>
    <row r="75" spans="1:14" ht="22.5" customHeight="1">
      <c r="A75" s="150" t="str">
        <f t="shared" si="0"/>
        <v/>
      </c>
      <c r="B75" s="151"/>
      <c r="C75" s="151"/>
      <c r="D75" s="152"/>
      <c r="E75" s="36" t="str">
        <f t="shared" si="1"/>
        <v/>
      </c>
      <c r="F75" s="36" t="str">
        <f t="shared" si="1"/>
        <v/>
      </c>
      <c r="G75" s="145" t="str">
        <f t="shared" si="1"/>
        <v/>
      </c>
      <c r="H75" s="146"/>
      <c r="I75" s="146"/>
      <c r="J75" s="146"/>
      <c r="K75" s="146"/>
      <c r="L75" s="147"/>
      <c r="M75" s="149" t="str">
        <f t="shared" si="2"/>
        <v/>
      </c>
      <c r="N75" s="149"/>
    </row>
    <row r="76" spans="1:14" ht="22.5" customHeight="1">
      <c r="A76" s="142" t="s">
        <v>87</v>
      </c>
      <c r="B76" s="143"/>
      <c r="C76" s="143"/>
      <c r="D76" s="144"/>
      <c r="E76" s="32"/>
      <c r="F76" s="32"/>
      <c r="G76" s="145" t="str">
        <f>IF(G32="","",G32)</f>
        <v/>
      </c>
      <c r="H76" s="146"/>
      <c r="I76" s="146"/>
      <c r="J76" s="146"/>
      <c r="K76" s="146"/>
      <c r="L76" s="147"/>
      <c r="M76" s="148" t="str">
        <f t="shared" si="2"/>
        <v/>
      </c>
      <c r="N76" s="148"/>
    </row>
    <row r="77" spans="1:14" ht="7.9" customHeight="1"/>
    <row r="78" spans="1:14" ht="18.75" customHeight="1">
      <c r="A78" s="23" t="s">
        <v>120</v>
      </c>
      <c r="F78" s="25" t="s">
        <v>97</v>
      </c>
      <c r="G78" s="34" t="str">
        <f>IF(G39="","",G39)</f>
        <v/>
      </c>
      <c r="H78" s="27" t="s">
        <v>99</v>
      </c>
      <c r="I78" s="34" t="str">
        <f>IF(I39="","",I39)</f>
        <v/>
      </c>
      <c r="J78" s="27" t="s">
        <v>100</v>
      </c>
      <c r="K78" s="34" t="str">
        <f>IF(K39="","",K39)</f>
        <v/>
      </c>
      <c r="L78" s="27" t="s">
        <v>101</v>
      </c>
    </row>
    <row r="79" spans="1:14" ht="18.75" customHeight="1">
      <c r="A79" s="23" t="s">
        <v>121</v>
      </c>
      <c r="F79" s="25" t="s">
        <v>97</v>
      </c>
      <c r="G79" s="34" t="str">
        <f>IF(G41="","",G41)</f>
        <v/>
      </c>
      <c r="H79" s="27" t="s">
        <v>99</v>
      </c>
      <c r="I79" s="34" t="str">
        <f>IF(I41="","",I41)</f>
        <v/>
      </c>
      <c r="J79" s="27" t="s">
        <v>100</v>
      </c>
      <c r="K79" s="34" t="str">
        <f>IF(K41="","",K41)</f>
        <v/>
      </c>
      <c r="L79" s="27" t="s">
        <v>101</v>
      </c>
    </row>
    <row r="80" spans="1:14" ht="18.75" customHeight="1">
      <c r="A80" s="23" t="s">
        <v>122</v>
      </c>
      <c r="F80" s="25" t="s">
        <v>97</v>
      </c>
      <c r="G80" s="34" t="str">
        <f>IF(G42="","",G42)</f>
        <v/>
      </c>
      <c r="H80" s="27" t="s">
        <v>99</v>
      </c>
      <c r="I80" s="34" t="str">
        <f>IF(I42="","",I42)</f>
        <v/>
      </c>
      <c r="J80" s="27" t="s">
        <v>100</v>
      </c>
      <c r="K80" s="34" t="str">
        <f>IF(K42="","",K42)</f>
        <v/>
      </c>
      <c r="L80" s="27" t="s">
        <v>101</v>
      </c>
    </row>
    <row r="81" spans="1:14" ht="18.75" customHeight="1">
      <c r="A81" s="23" t="s">
        <v>123</v>
      </c>
      <c r="F81" s="25" t="s">
        <v>97</v>
      </c>
      <c r="G81" s="34" t="str">
        <f>IF(G43="","",G43)</f>
        <v/>
      </c>
      <c r="H81" s="27" t="s">
        <v>99</v>
      </c>
      <c r="I81" s="34" t="str">
        <f>IF(I43="","",I43)</f>
        <v/>
      </c>
      <c r="J81" s="27" t="s">
        <v>100</v>
      </c>
      <c r="K81" s="34" t="str">
        <f>IF(K43="","",K43)</f>
        <v/>
      </c>
      <c r="L81" s="27" t="s">
        <v>101</v>
      </c>
    </row>
    <row r="82" spans="1:14" ht="18.75" customHeight="1">
      <c r="A82" s="23" t="s">
        <v>124</v>
      </c>
    </row>
    <row r="83" spans="1:14" ht="18" customHeight="1">
      <c r="A83" s="149" t="s">
        <v>125</v>
      </c>
      <c r="B83" s="149"/>
      <c r="C83" s="149" t="s">
        <v>126</v>
      </c>
      <c r="D83" s="149"/>
      <c r="E83" s="149" t="s">
        <v>127</v>
      </c>
      <c r="F83" s="149"/>
      <c r="G83" s="142" t="s">
        <v>128</v>
      </c>
      <c r="H83" s="143"/>
      <c r="I83" s="143"/>
      <c r="J83" s="143"/>
      <c r="K83" s="143"/>
      <c r="L83" s="144"/>
      <c r="M83" s="149" t="s">
        <v>129</v>
      </c>
      <c r="N83" s="149"/>
    </row>
    <row r="84" spans="1:14" ht="18" customHeight="1">
      <c r="A84" s="130" t="s">
        <v>130</v>
      </c>
      <c r="B84" s="132" t="str">
        <f>IF(入力支援シート!E20="","田・畑",入力支援シート!E20)</f>
        <v>田・畑</v>
      </c>
      <c r="C84" s="134" t="str">
        <f>IF(OR(入力支援シート!E21="",入力支援シート!E21=0),"円",入力支援シート!E21&amp;入力支援シート!J21)</f>
        <v>円</v>
      </c>
      <c r="D84" s="135"/>
      <c r="E84" s="136" t="str">
        <f>IF(OR(入力支援シート!E22="",入力支援シート!E22=0),"円",入力支援シート!E22&amp;入力支援シート!J22)</f>
        <v>円</v>
      </c>
      <c r="F84" s="137"/>
      <c r="G84" s="136" t="str">
        <f>IF(OR(入力支援シート!E23="",入力支援シート!E23=0),"㎡",入力支援シート!E23&amp;入力支援シート!J23)</f>
        <v>㎡</v>
      </c>
      <c r="H84" s="140"/>
      <c r="I84" s="140"/>
      <c r="J84" s="140"/>
      <c r="K84" s="140"/>
      <c r="L84" s="137"/>
      <c r="M84" s="130"/>
      <c r="N84" s="132"/>
    </row>
    <row r="85" spans="1:14" ht="18" customHeight="1">
      <c r="A85" s="131"/>
      <c r="B85" s="133"/>
      <c r="C85" s="178" t="str">
        <f>IFERROR("(㎡当たり"&amp;ROUND(SUBSTITUTE(C84,"円","")/G76,1)&amp;"円)","(円/㎡)")</f>
        <v>(円/㎡)</v>
      </c>
      <c r="D85" s="179"/>
      <c r="E85" s="138"/>
      <c r="F85" s="139"/>
      <c r="G85" s="138"/>
      <c r="H85" s="141"/>
      <c r="I85" s="141"/>
      <c r="J85" s="141"/>
      <c r="K85" s="141"/>
      <c r="L85" s="139"/>
      <c r="M85" s="131"/>
      <c r="N85" s="133"/>
    </row>
    <row r="86" spans="1:14" ht="7.9" customHeight="1"/>
    <row r="87" spans="1:14" ht="46.9" customHeight="1"/>
    <row r="88" spans="1:14" ht="19.899999999999999" customHeight="1">
      <c r="A88" s="162" t="s">
        <v>63</v>
      </c>
      <c r="B88" s="162"/>
      <c r="C88" s="162"/>
      <c r="D88" s="162"/>
      <c r="E88" s="162"/>
      <c r="F88" s="162"/>
      <c r="G88" s="162"/>
      <c r="H88" s="162"/>
      <c r="I88" s="162"/>
      <c r="J88" s="162"/>
      <c r="K88" s="162"/>
      <c r="L88" s="162"/>
      <c r="M88" s="162"/>
      <c r="N88" s="162"/>
    </row>
    <row r="89" spans="1:14" ht="18" customHeight="1">
      <c r="G89" s="177" t="s">
        <v>139</v>
      </c>
      <c r="H89" s="177"/>
      <c r="I89" s="177"/>
      <c r="J89" s="177"/>
      <c r="K89" s="177"/>
      <c r="L89" s="177"/>
      <c r="M89" s="177"/>
      <c r="N89" s="177"/>
    </row>
    <row r="90" spans="1:14">
      <c r="A90" s="26" t="str">
        <f>A5</f>
        <v/>
      </c>
      <c r="B90" s="23" t="s">
        <v>64</v>
      </c>
    </row>
    <row r="91" spans="1:14">
      <c r="E91" s="154" t="s">
        <v>65</v>
      </c>
      <c r="F91" s="154"/>
      <c r="G91" s="176" t="s">
        <v>68</v>
      </c>
      <c r="H91" s="176"/>
      <c r="I91" s="176"/>
      <c r="J91" s="176"/>
      <c r="K91" s="176"/>
      <c r="L91" s="176"/>
      <c r="M91" s="176"/>
      <c r="N91" s="176"/>
    </row>
    <row r="92" spans="1:14">
      <c r="E92" s="28"/>
      <c r="G92" s="159" t="s">
        <v>69</v>
      </c>
      <c r="H92" s="159"/>
      <c r="I92" s="159"/>
      <c r="J92" s="159"/>
      <c r="K92" s="159"/>
      <c r="L92" s="159"/>
      <c r="M92" s="159"/>
      <c r="N92" s="159"/>
    </row>
    <row r="93" spans="1:14">
      <c r="E93" s="28"/>
      <c r="G93" s="158" t="str">
        <f>IF(G11="","",G11)</f>
        <v>理事長　中　野　敦　子</v>
      </c>
      <c r="H93" s="158"/>
      <c r="I93" s="158"/>
      <c r="J93" s="158"/>
      <c r="K93" s="158"/>
      <c r="L93" s="158"/>
      <c r="M93" s="158"/>
      <c r="N93" s="158"/>
    </row>
    <row r="94" spans="1:14">
      <c r="E94" s="154" t="s">
        <v>67</v>
      </c>
      <c r="F94" s="154"/>
      <c r="G94" s="153" t="str">
        <f>IF(入力支援シート!I12="","",入力支援シート!I12)</f>
        <v/>
      </c>
      <c r="H94" s="153"/>
      <c r="I94" s="153"/>
      <c r="J94" s="153"/>
      <c r="K94" s="153"/>
      <c r="L94" s="153"/>
      <c r="M94" s="176"/>
      <c r="N94" s="176"/>
    </row>
    <row r="95" spans="1:14" ht="25.15" customHeight="1">
      <c r="E95" s="27"/>
      <c r="F95" s="27"/>
      <c r="G95" s="160" t="str">
        <f>IF(入力支援シート!D12="","",IF(AND(入力支援シート!D12&lt;&gt;"",入力支援シート!E12&lt;&gt;""),入力支援シート!D12&amp;CHAR(10)&amp;入力支援シート!E12,入力支援シート!D12))</f>
        <v/>
      </c>
      <c r="H95" s="160"/>
      <c r="I95" s="160"/>
      <c r="J95" s="160"/>
      <c r="K95" s="160"/>
      <c r="L95" s="160"/>
      <c r="M95" s="160"/>
      <c r="N95" s="154" t="s">
        <v>66</v>
      </c>
    </row>
    <row r="96" spans="1:14" ht="25.15" customHeight="1">
      <c r="G96" s="160"/>
      <c r="H96" s="160"/>
      <c r="I96" s="160"/>
      <c r="J96" s="160"/>
      <c r="K96" s="160"/>
      <c r="L96" s="160"/>
      <c r="M96" s="160"/>
      <c r="N96" s="154"/>
    </row>
    <row r="97" spans="1:14" ht="19.899999999999999" customHeight="1">
      <c r="A97" s="153" t="s">
        <v>71</v>
      </c>
      <c r="B97" s="153"/>
      <c r="C97" s="153"/>
      <c r="D97" s="153"/>
      <c r="E97" s="153"/>
      <c r="F97" s="153"/>
      <c r="G97" s="153"/>
      <c r="H97" s="153"/>
      <c r="I97" s="153"/>
      <c r="J97" s="153"/>
      <c r="K97" s="153"/>
      <c r="L97" s="153"/>
      <c r="M97" s="153"/>
      <c r="N97" s="153"/>
    </row>
    <row r="98" spans="1:14" ht="18" customHeight="1">
      <c r="A98" s="154" t="s">
        <v>72</v>
      </c>
      <c r="B98" s="154"/>
      <c r="C98" s="154"/>
      <c r="D98" s="154"/>
      <c r="E98" s="154"/>
      <c r="F98" s="154"/>
      <c r="G98" s="154"/>
      <c r="H98" s="154"/>
      <c r="I98" s="154"/>
      <c r="J98" s="154"/>
      <c r="K98" s="154"/>
      <c r="L98" s="154"/>
      <c r="M98" s="154"/>
      <c r="N98" s="154"/>
    </row>
    <row r="99" spans="1:14" ht="18" customHeight="1">
      <c r="A99" s="23" t="s">
        <v>73</v>
      </c>
    </row>
    <row r="100" spans="1:14" ht="18" customHeight="1">
      <c r="A100" s="30" t="s">
        <v>131</v>
      </c>
      <c r="B100" s="163" t="s">
        <v>132</v>
      </c>
      <c r="C100" s="164"/>
      <c r="D100" s="164"/>
      <c r="E100" s="165"/>
      <c r="F100" s="163" t="s">
        <v>133</v>
      </c>
      <c r="G100" s="164"/>
      <c r="H100" s="164"/>
      <c r="I100" s="164"/>
      <c r="J100" s="164"/>
      <c r="K100" s="164"/>
      <c r="L100" s="164"/>
      <c r="M100" s="164"/>
      <c r="N100" s="165"/>
    </row>
    <row r="101" spans="1:14" ht="27" customHeight="1">
      <c r="A101" s="31" t="s">
        <v>134</v>
      </c>
      <c r="B101" s="166" t="s">
        <v>79</v>
      </c>
      <c r="C101" s="166"/>
      <c r="D101" s="166"/>
      <c r="E101" s="166"/>
      <c r="F101" s="167" t="str">
        <f>$G$9</f>
        <v>松阪市嬉野川北町530</v>
      </c>
      <c r="G101" s="167"/>
      <c r="H101" s="167"/>
      <c r="I101" s="167"/>
      <c r="J101" s="167"/>
      <c r="K101" s="167"/>
      <c r="L101" s="167"/>
      <c r="M101" s="167"/>
      <c r="N101" s="168"/>
    </row>
    <row r="102" spans="1:14" ht="13.15" customHeight="1">
      <c r="A102" s="169" t="s">
        <v>135</v>
      </c>
      <c r="B102" s="171" t="str">
        <f>IF(G95="","",G95)</f>
        <v/>
      </c>
      <c r="C102" s="171"/>
      <c r="D102" s="171"/>
      <c r="E102" s="171"/>
      <c r="F102" s="172" t="str">
        <f>$G$94</f>
        <v/>
      </c>
      <c r="G102" s="172"/>
      <c r="H102" s="172"/>
      <c r="I102" s="172"/>
      <c r="J102" s="172"/>
      <c r="K102" s="172"/>
      <c r="L102" s="172"/>
      <c r="M102" s="172"/>
      <c r="N102" s="173"/>
    </row>
    <row r="103" spans="1:14" ht="13.15" customHeight="1">
      <c r="A103" s="170"/>
      <c r="B103" s="171"/>
      <c r="C103" s="171"/>
      <c r="D103" s="171"/>
      <c r="E103" s="171"/>
      <c r="F103" s="174"/>
      <c r="G103" s="174"/>
      <c r="H103" s="174"/>
      <c r="I103" s="174"/>
      <c r="J103" s="174"/>
      <c r="K103" s="174"/>
      <c r="L103" s="174"/>
      <c r="M103" s="174"/>
      <c r="N103" s="175"/>
    </row>
    <row r="104" spans="1:14" ht="18" customHeight="1">
      <c r="A104" s="23" t="s">
        <v>80</v>
      </c>
    </row>
    <row r="105" spans="1:14">
      <c r="A105" s="130" t="s">
        <v>81</v>
      </c>
      <c r="B105" s="155"/>
      <c r="C105" s="155"/>
      <c r="D105" s="132"/>
      <c r="E105" s="149" t="s">
        <v>118</v>
      </c>
      <c r="F105" s="149"/>
      <c r="G105" s="130" t="s">
        <v>83</v>
      </c>
      <c r="H105" s="155"/>
      <c r="I105" s="155"/>
      <c r="J105" s="155"/>
      <c r="K105" s="155"/>
      <c r="L105" s="132"/>
      <c r="M105" s="149" t="s">
        <v>84</v>
      </c>
      <c r="N105" s="149"/>
    </row>
    <row r="106" spans="1:14">
      <c r="A106" s="131"/>
      <c r="B106" s="156"/>
      <c r="C106" s="156"/>
      <c r="D106" s="133"/>
      <c r="E106" s="31" t="s">
        <v>136</v>
      </c>
      <c r="F106" s="31" t="s">
        <v>119</v>
      </c>
      <c r="G106" s="131"/>
      <c r="H106" s="156"/>
      <c r="I106" s="156"/>
      <c r="J106" s="156"/>
      <c r="K106" s="156"/>
      <c r="L106" s="133"/>
      <c r="M106" s="149"/>
      <c r="N106" s="149"/>
    </row>
    <row r="107" spans="1:14" ht="18" customHeight="1">
      <c r="A107" s="150" t="str">
        <f t="shared" ref="A107:A116" si="3">IF(A22="","",A22)</f>
        <v/>
      </c>
      <c r="B107" s="151"/>
      <c r="C107" s="151"/>
      <c r="D107" s="152"/>
      <c r="E107" s="36" t="str">
        <f t="shared" ref="E107:G116" si="4">IF(E22="","",E22)</f>
        <v/>
      </c>
      <c r="F107" s="36" t="str">
        <f t="shared" si="4"/>
        <v/>
      </c>
      <c r="G107" s="145" t="str">
        <f t="shared" si="4"/>
        <v/>
      </c>
      <c r="H107" s="146"/>
      <c r="I107" s="146"/>
      <c r="J107" s="146"/>
      <c r="K107" s="146"/>
      <c r="L107" s="147"/>
      <c r="M107" s="149" t="str">
        <f t="shared" ref="M107:M117" si="5">IF(M22="","",M22)</f>
        <v/>
      </c>
      <c r="N107" s="149"/>
    </row>
    <row r="108" spans="1:14" ht="18" customHeight="1">
      <c r="A108" s="150" t="str">
        <f t="shared" si="3"/>
        <v/>
      </c>
      <c r="B108" s="151"/>
      <c r="C108" s="151"/>
      <c r="D108" s="152"/>
      <c r="E108" s="36" t="str">
        <f t="shared" si="4"/>
        <v/>
      </c>
      <c r="F108" s="36" t="str">
        <f t="shared" si="4"/>
        <v/>
      </c>
      <c r="G108" s="145" t="str">
        <f t="shared" si="4"/>
        <v/>
      </c>
      <c r="H108" s="146"/>
      <c r="I108" s="146"/>
      <c r="J108" s="146"/>
      <c r="K108" s="146"/>
      <c r="L108" s="147"/>
      <c r="M108" s="149" t="str">
        <f t="shared" si="5"/>
        <v/>
      </c>
      <c r="N108" s="149"/>
    </row>
    <row r="109" spans="1:14" ht="18" customHeight="1">
      <c r="A109" s="150" t="str">
        <f t="shared" si="3"/>
        <v/>
      </c>
      <c r="B109" s="151"/>
      <c r="C109" s="151"/>
      <c r="D109" s="152"/>
      <c r="E109" s="36" t="str">
        <f t="shared" si="4"/>
        <v/>
      </c>
      <c r="F109" s="36" t="str">
        <f t="shared" si="4"/>
        <v/>
      </c>
      <c r="G109" s="145" t="str">
        <f t="shared" si="4"/>
        <v/>
      </c>
      <c r="H109" s="146"/>
      <c r="I109" s="146"/>
      <c r="J109" s="146"/>
      <c r="K109" s="146"/>
      <c r="L109" s="147"/>
      <c r="M109" s="149" t="str">
        <f t="shared" si="5"/>
        <v/>
      </c>
      <c r="N109" s="149"/>
    </row>
    <row r="110" spans="1:14" ht="18" customHeight="1">
      <c r="A110" s="150" t="str">
        <f t="shared" si="3"/>
        <v/>
      </c>
      <c r="B110" s="151"/>
      <c r="C110" s="151"/>
      <c r="D110" s="152"/>
      <c r="E110" s="36" t="str">
        <f t="shared" si="4"/>
        <v/>
      </c>
      <c r="F110" s="36" t="str">
        <f t="shared" si="4"/>
        <v/>
      </c>
      <c r="G110" s="145" t="str">
        <f t="shared" si="4"/>
        <v/>
      </c>
      <c r="H110" s="146"/>
      <c r="I110" s="146"/>
      <c r="J110" s="146"/>
      <c r="K110" s="146"/>
      <c r="L110" s="147"/>
      <c r="M110" s="149" t="str">
        <f t="shared" si="5"/>
        <v/>
      </c>
      <c r="N110" s="149"/>
    </row>
    <row r="111" spans="1:14" ht="18" customHeight="1">
      <c r="A111" s="150" t="str">
        <f t="shared" si="3"/>
        <v/>
      </c>
      <c r="B111" s="151"/>
      <c r="C111" s="151"/>
      <c r="D111" s="152"/>
      <c r="E111" s="36" t="str">
        <f t="shared" si="4"/>
        <v/>
      </c>
      <c r="F111" s="36" t="str">
        <f t="shared" si="4"/>
        <v/>
      </c>
      <c r="G111" s="145" t="str">
        <f t="shared" si="4"/>
        <v/>
      </c>
      <c r="H111" s="146"/>
      <c r="I111" s="146"/>
      <c r="J111" s="146"/>
      <c r="K111" s="146"/>
      <c r="L111" s="147"/>
      <c r="M111" s="149" t="str">
        <f t="shared" si="5"/>
        <v/>
      </c>
      <c r="N111" s="149"/>
    </row>
    <row r="112" spans="1:14" ht="18" customHeight="1">
      <c r="A112" s="150" t="str">
        <f t="shared" si="3"/>
        <v/>
      </c>
      <c r="B112" s="151"/>
      <c r="C112" s="151"/>
      <c r="D112" s="152"/>
      <c r="E112" s="36" t="str">
        <f t="shared" si="4"/>
        <v/>
      </c>
      <c r="F112" s="36" t="str">
        <f t="shared" si="4"/>
        <v/>
      </c>
      <c r="G112" s="145" t="str">
        <f t="shared" si="4"/>
        <v/>
      </c>
      <c r="H112" s="146"/>
      <c r="I112" s="146"/>
      <c r="J112" s="146"/>
      <c r="K112" s="146"/>
      <c r="L112" s="147"/>
      <c r="M112" s="149" t="str">
        <f t="shared" si="5"/>
        <v/>
      </c>
      <c r="N112" s="149"/>
    </row>
    <row r="113" spans="1:14" ht="18" customHeight="1">
      <c r="A113" s="150" t="str">
        <f t="shared" si="3"/>
        <v/>
      </c>
      <c r="B113" s="151"/>
      <c r="C113" s="151"/>
      <c r="D113" s="152"/>
      <c r="E113" s="36" t="str">
        <f t="shared" si="4"/>
        <v/>
      </c>
      <c r="F113" s="36" t="str">
        <f t="shared" si="4"/>
        <v/>
      </c>
      <c r="G113" s="145" t="str">
        <f t="shared" si="4"/>
        <v/>
      </c>
      <c r="H113" s="146"/>
      <c r="I113" s="146"/>
      <c r="J113" s="146"/>
      <c r="K113" s="146"/>
      <c r="L113" s="147"/>
      <c r="M113" s="149" t="str">
        <f t="shared" si="5"/>
        <v/>
      </c>
      <c r="N113" s="149"/>
    </row>
    <row r="114" spans="1:14" ht="18" customHeight="1">
      <c r="A114" s="150" t="str">
        <f t="shared" si="3"/>
        <v/>
      </c>
      <c r="B114" s="151"/>
      <c r="C114" s="151"/>
      <c r="D114" s="152"/>
      <c r="E114" s="36" t="str">
        <f t="shared" si="4"/>
        <v/>
      </c>
      <c r="F114" s="36" t="str">
        <f t="shared" si="4"/>
        <v/>
      </c>
      <c r="G114" s="145" t="str">
        <f t="shared" si="4"/>
        <v/>
      </c>
      <c r="H114" s="146"/>
      <c r="I114" s="146"/>
      <c r="J114" s="146"/>
      <c r="K114" s="146"/>
      <c r="L114" s="147"/>
      <c r="M114" s="149" t="str">
        <f t="shared" si="5"/>
        <v/>
      </c>
      <c r="N114" s="149"/>
    </row>
    <row r="115" spans="1:14" ht="18" customHeight="1">
      <c r="A115" s="150" t="str">
        <f t="shared" si="3"/>
        <v/>
      </c>
      <c r="B115" s="151"/>
      <c r="C115" s="151"/>
      <c r="D115" s="152"/>
      <c r="E115" s="36" t="str">
        <f t="shared" si="4"/>
        <v/>
      </c>
      <c r="F115" s="36" t="str">
        <f t="shared" si="4"/>
        <v/>
      </c>
      <c r="G115" s="145" t="str">
        <f t="shared" si="4"/>
        <v/>
      </c>
      <c r="H115" s="146"/>
      <c r="I115" s="146"/>
      <c r="J115" s="146"/>
      <c r="K115" s="146"/>
      <c r="L115" s="147"/>
      <c r="M115" s="149" t="str">
        <f t="shared" si="5"/>
        <v/>
      </c>
      <c r="N115" s="149"/>
    </row>
    <row r="116" spans="1:14" ht="18" customHeight="1">
      <c r="A116" s="150" t="str">
        <f t="shared" si="3"/>
        <v/>
      </c>
      <c r="B116" s="151"/>
      <c r="C116" s="151"/>
      <c r="D116" s="152"/>
      <c r="E116" s="36" t="str">
        <f t="shared" si="4"/>
        <v/>
      </c>
      <c r="F116" s="36" t="str">
        <f t="shared" si="4"/>
        <v/>
      </c>
      <c r="G116" s="145" t="str">
        <f t="shared" si="4"/>
        <v/>
      </c>
      <c r="H116" s="146"/>
      <c r="I116" s="146"/>
      <c r="J116" s="146"/>
      <c r="K116" s="146"/>
      <c r="L116" s="147"/>
      <c r="M116" s="149" t="str">
        <f t="shared" si="5"/>
        <v/>
      </c>
      <c r="N116" s="149"/>
    </row>
    <row r="117" spans="1:14" ht="18" customHeight="1">
      <c r="A117" s="142" t="s">
        <v>87</v>
      </c>
      <c r="B117" s="143"/>
      <c r="C117" s="143"/>
      <c r="D117" s="144"/>
      <c r="E117" s="32"/>
      <c r="F117" s="32"/>
      <c r="G117" s="145" t="str">
        <f>IF(G32="","",G32)</f>
        <v/>
      </c>
      <c r="H117" s="146"/>
      <c r="I117" s="146"/>
      <c r="J117" s="146"/>
      <c r="K117" s="146"/>
      <c r="L117" s="147"/>
      <c r="M117" s="148" t="str">
        <f t="shared" si="5"/>
        <v/>
      </c>
      <c r="N117" s="148"/>
    </row>
    <row r="118" spans="1:14" ht="18" customHeight="1">
      <c r="A118" s="23" t="s">
        <v>88</v>
      </c>
    </row>
    <row r="119" spans="1:14" ht="22.5" customHeight="1">
      <c r="A119" s="25" t="s">
        <v>89</v>
      </c>
      <c r="B119" s="161" t="str">
        <f>IF(B34="","",B34)</f>
        <v>令和　　年　　月　　日</v>
      </c>
      <c r="C119" s="161"/>
      <c r="D119" s="161"/>
      <c r="E119" s="25" t="s">
        <v>90</v>
      </c>
      <c r="F119" s="157" t="str">
        <f>IF(F34="","",F34)</f>
        <v>令和　　年　　月　　日</v>
      </c>
      <c r="G119" s="157"/>
      <c r="H119" s="157"/>
      <c r="I119" s="157"/>
      <c r="J119" s="157"/>
      <c r="K119" s="157"/>
      <c r="L119" s="157"/>
      <c r="M119" s="37"/>
      <c r="N119" s="37"/>
    </row>
    <row r="120" spans="1:14" ht="18" customHeight="1">
      <c r="A120" s="25" t="s">
        <v>91</v>
      </c>
      <c r="B120" s="158" t="str">
        <f>IF(B35="","",B35)</f>
        <v/>
      </c>
      <c r="C120" s="158"/>
      <c r="D120" s="158"/>
      <c r="E120" s="158"/>
      <c r="F120" s="158"/>
      <c r="G120" s="37"/>
      <c r="H120" s="37"/>
      <c r="I120" s="37"/>
      <c r="N120" s="37"/>
    </row>
    <row r="121" spans="1:14" ht="18" customHeight="1">
      <c r="A121" s="23" t="s">
        <v>92</v>
      </c>
    </row>
    <row r="122" spans="1:14" ht="18" customHeight="1">
      <c r="A122" s="23" t="s">
        <v>93</v>
      </c>
    </row>
    <row r="123" spans="1:14" ht="18" customHeight="1">
      <c r="A123" s="23" t="s">
        <v>94</v>
      </c>
    </row>
    <row r="124" spans="1:14" ht="18" customHeight="1">
      <c r="A124" s="23" t="s">
        <v>95</v>
      </c>
      <c r="F124" s="25" t="s">
        <v>97</v>
      </c>
      <c r="G124" s="34" t="str">
        <f>IF(G39="","",G39)</f>
        <v/>
      </c>
      <c r="H124" s="27" t="s">
        <v>99</v>
      </c>
      <c r="I124" s="34" t="str">
        <f>IF(I39="","",I39)</f>
        <v/>
      </c>
      <c r="J124" s="27" t="s">
        <v>100</v>
      </c>
      <c r="K124" s="34" t="str">
        <f>IF(K39="","",K39)</f>
        <v/>
      </c>
      <c r="L124" s="27" t="s">
        <v>101</v>
      </c>
    </row>
    <row r="125" spans="1:14" ht="18" customHeight="1">
      <c r="A125" s="23" t="s">
        <v>96</v>
      </c>
      <c r="F125" s="25" t="s">
        <v>97</v>
      </c>
      <c r="G125" s="34" t="str">
        <f>IF(G40="","",G40)</f>
        <v>-</v>
      </c>
      <c r="H125" s="27" t="s">
        <v>99</v>
      </c>
      <c r="I125" s="34" t="str">
        <f>IF(I40="","",I40)</f>
        <v>-</v>
      </c>
      <c r="J125" s="27" t="s">
        <v>100</v>
      </c>
      <c r="K125" s="34" t="str">
        <f>IF(K40="","",K40)</f>
        <v>-</v>
      </c>
      <c r="L125" s="27" t="s">
        <v>101</v>
      </c>
    </row>
    <row r="126" spans="1:14" ht="18" customHeight="1">
      <c r="A126" s="23" t="s">
        <v>102</v>
      </c>
      <c r="F126" s="25" t="s">
        <v>97</v>
      </c>
      <c r="G126" s="34" t="str">
        <f>IF(G41="","",G41)</f>
        <v/>
      </c>
      <c r="H126" s="27" t="s">
        <v>99</v>
      </c>
      <c r="I126" s="34" t="str">
        <f>IF(I41="","",I41)</f>
        <v/>
      </c>
      <c r="J126" s="27" t="s">
        <v>100</v>
      </c>
      <c r="K126" s="34" t="str">
        <f>IF(K41="","",K41)</f>
        <v/>
      </c>
      <c r="L126" s="27" t="s">
        <v>101</v>
      </c>
    </row>
    <row r="127" spans="1:14" ht="18" customHeight="1">
      <c r="A127" s="23" t="s">
        <v>103</v>
      </c>
      <c r="F127" s="25" t="s">
        <v>97</v>
      </c>
      <c r="G127" s="34" t="str">
        <f>IF(G42="","",G42)</f>
        <v/>
      </c>
      <c r="H127" s="27" t="s">
        <v>99</v>
      </c>
      <c r="I127" s="34" t="str">
        <f>IF(I42="","",I42)</f>
        <v/>
      </c>
      <c r="J127" s="27" t="s">
        <v>100</v>
      </c>
      <c r="K127" s="34" t="str">
        <f>IF(K42="","",K42)</f>
        <v/>
      </c>
      <c r="L127" s="27" t="s">
        <v>101</v>
      </c>
    </row>
    <row r="128" spans="1:14" ht="18" customHeight="1">
      <c r="A128" s="23" t="s">
        <v>104</v>
      </c>
      <c r="F128" s="25" t="s">
        <v>97</v>
      </c>
      <c r="G128" s="34" t="str">
        <f>IF(G43="","",G43)</f>
        <v/>
      </c>
      <c r="H128" s="27" t="s">
        <v>99</v>
      </c>
      <c r="I128" s="34" t="str">
        <f>IF(I43="","",I43)</f>
        <v/>
      </c>
      <c r="J128" s="27" t="s">
        <v>137</v>
      </c>
      <c r="K128" s="34" t="str">
        <f>IF(K43="","",K43)</f>
        <v/>
      </c>
      <c r="L128" s="27" t="s">
        <v>138</v>
      </c>
    </row>
    <row r="129" spans="1:14" ht="18" customHeight="1">
      <c r="A129" s="23" t="s">
        <v>105</v>
      </c>
    </row>
    <row r="130" spans="1:14" ht="49.15" customHeight="1"/>
    <row r="131" spans="1:14" ht="14.25">
      <c r="A131" s="162" t="s">
        <v>106</v>
      </c>
      <c r="B131" s="162"/>
      <c r="C131" s="162"/>
      <c r="D131" s="162"/>
      <c r="E131" s="162"/>
      <c r="F131" s="162"/>
      <c r="G131" s="162"/>
      <c r="H131" s="162"/>
      <c r="I131" s="162"/>
      <c r="J131" s="162"/>
      <c r="K131" s="162"/>
      <c r="L131" s="162"/>
      <c r="M131" s="162"/>
      <c r="N131" s="162"/>
    </row>
    <row r="132" spans="1:14" ht="7.9" customHeight="1"/>
    <row r="133" spans="1:14" ht="18" customHeight="1">
      <c r="A133" s="158" t="s">
        <v>107</v>
      </c>
      <c r="B133" s="158"/>
      <c r="C133" s="158"/>
      <c r="D133" s="158"/>
      <c r="E133" s="158"/>
      <c r="F133" s="158"/>
      <c r="G133" s="158"/>
      <c r="H133" s="158"/>
      <c r="I133" s="158"/>
      <c r="J133" s="158"/>
      <c r="K133" s="158"/>
      <c r="L133" s="158"/>
      <c r="M133" s="158"/>
      <c r="N133" s="158"/>
    </row>
    <row r="134" spans="1:14" ht="18" customHeight="1">
      <c r="A134" s="158" t="s">
        <v>108</v>
      </c>
      <c r="B134" s="158"/>
      <c r="C134" s="158"/>
      <c r="D134" s="158"/>
      <c r="E134" s="158"/>
      <c r="F134" s="158"/>
      <c r="G134" s="158"/>
      <c r="H134" s="158"/>
      <c r="I134" s="158"/>
      <c r="J134" s="158"/>
      <c r="K134" s="158"/>
      <c r="L134" s="158"/>
      <c r="M134" s="158"/>
      <c r="N134" s="158"/>
    </row>
    <row r="135" spans="1:14" ht="18" customHeight="1">
      <c r="A135" s="23" t="s">
        <v>109</v>
      </c>
    </row>
    <row r="136" spans="1:14" ht="7.9" customHeight="1"/>
    <row r="137" spans="1:14" ht="18" customHeight="1">
      <c r="A137" s="157" t="s">
        <v>139</v>
      </c>
      <c r="B137" s="157"/>
    </row>
    <row r="138" spans="1:14" ht="7.9" customHeight="1"/>
    <row r="139" spans="1:14" ht="18" customHeight="1">
      <c r="D139" s="25" t="s">
        <v>110</v>
      </c>
      <c r="E139" s="27" t="s">
        <v>111</v>
      </c>
      <c r="F139" s="158" t="s">
        <v>113</v>
      </c>
      <c r="G139" s="158"/>
      <c r="H139" s="158"/>
      <c r="I139" s="158"/>
      <c r="J139" s="158"/>
      <c r="K139" s="158"/>
      <c r="L139" s="158"/>
      <c r="M139" s="158"/>
    </row>
    <row r="140" spans="1:14" ht="18" customHeight="1">
      <c r="E140" s="27" t="s">
        <v>114</v>
      </c>
      <c r="F140" s="159" t="s">
        <v>69</v>
      </c>
      <c r="G140" s="159"/>
      <c r="H140" s="159"/>
      <c r="I140" s="159"/>
      <c r="J140" s="159"/>
      <c r="K140" s="159"/>
      <c r="L140" s="159"/>
      <c r="M140" s="159"/>
    </row>
    <row r="141" spans="1:14" ht="18" customHeight="1">
      <c r="E141" s="27" t="s">
        <v>115</v>
      </c>
      <c r="F141" s="158" t="str">
        <f>IF(G11="","",G11)</f>
        <v>理事長　中　野　敦　子</v>
      </c>
      <c r="G141" s="158"/>
      <c r="H141" s="158"/>
      <c r="I141" s="158"/>
      <c r="J141" s="158"/>
      <c r="K141" s="158"/>
      <c r="L141" s="158"/>
      <c r="M141" s="158"/>
    </row>
    <row r="142" spans="1:14" ht="25.15" customHeight="1">
      <c r="D142" s="25" t="s">
        <v>78</v>
      </c>
      <c r="E142" s="27" t="s">
        <v>111</v>
      </c>
      <c r="F142" s="158" t="str">
        <f>IF(G94="","",G94)</f>
        <v/>
      </c>
      <c r="G142" s="158"/>
      <c r="H142" s="158"/>
      <c r="I142" s="158"/>
      <c r="J142" s="158"/>
      <c r="K142" s="158"/>
      <c r="L142" s="158"/>
      <c r="M142" s="158"/>
    </row>
    <row r="143" spans="1:14" ht="25.15" customHeight="1">
      <c r="E143" s="154" t="s">
        <v>112</v>
      </c>
      <c r="F143" s="160" t="str">
        <f>IF(G95="","",G95)</f>
        <v/>
      </c>
      <c r="G143" s="160"/>
      <c r="H143" s="160"/>
      <c r="I143" s="160"/>
      <c r="J143" s="160"/>
      <c r="K143" s="160"/>
      <c r="L143" s="160"/>
      <c r="M143" s="154" t="s">
        <v>66</v>
      </c>
    </row>
    <row r="144" spans="1:14" ht="25.15" customHeight="1">
      <c r="E144" s="154"/>
      <c r="F144" s="160"/>
      <c r="G144" s="160"/>
      <c r="H144" s="160"/>
      <c r="I144" s="160"/>
      <c r="J144" s="160"/>
      <c r="K144" s="160"/>
      <c r="L144" s="160"/>
      <c r="M144" s="154"/>
    </row>
    <row r="145" spans="1:17" ht="7.9" customHeight="1">
      <c r="F145" s="153"/>
      <c r="G145" s="153"/>
      <c r="H145" s="29"/>
      <c r="I145" s="29"/>
      <c r="J145" s="29"/>
      <c r="K145" s="29"/>
      <c r="L145" s="29"/>
    </row>
    <row r="146" spans="1:17" ht="18" customHeight="1">
      <c r="A146" s="154" t="s">
        <v>72</v>
      </c>
      <c r="B146" s="154"/>
      <c r="C146" s="154"/>
      <c r="D146" s="154"/>
      <c r="E146" s="154"/>
      <c r="F146" s="154"/>
      <c r="G146" s="154"/>
      <c r="H146" s="154"/>
      <c r="I146" s="154"/>
      <c r="J146" s="154"/>
      <c r="K146" s="154"/>
      <c r="L146" s="154"/>
      <c r="M146" s="154"/>
      <c r="N146" s="154"/>
    </row>
    <row r="147" spans="1:17" ht="7.9" customHeight="1"/>
    <row r="148" spans="1:17" ht="18" customHeight="1">
      <c r="A148" s="23" t="s">
        <v>116</v>
      </c>
    </row>
    <row r="149" spans="1:17">
      <c r="A149" s="130" t="s">
        <v>117</v>
      </c>
      <c r="B149" s="155"/>
      <c r="C149" s="155"/>
      <c r="D149" s="132"/>
      <c r="E149" s="149" t="s">
        <v>118</v>
      </c>
      <c r="F149" s="149"/>
      <c r="G149" s="130" t="s">
        <v>83</v>
      </c>
      <c r="H149" s="155"/>
      <c r="I149" s="155"/>
      <c r="J149" s="155"/>
      <c r="K149" s="155"/>
      <c r="L149" s="132"/>
      <c r="M149" s="149" t="s">
        <v>84</v>
      </c>
      <c r="N149" s="149"/>
    </row>
    <row r="150" spans="1:17" ht="27" customHeight="1">
      <c r="A150" s="131"/>
      <c r="B150" s="156"/>
      <c r="C150" s="156"/>
      <c r="D150" s="133"/>
      <c r="E150" s="35" t="s">
        <v>85</v>
      </c>
      <c r="F150" s="31" t="s">
        <v>86</v>
      </c>
      <c r="G150" s="131"/>
      <c r="H150" s="156"/>
      <c r="I150" s="156"/>
      <c r="J150" s="156"/>
      <c r="K150" s="156"/>
      <c r="L150" s="133"/>
      <c r="M150" s="149"/>
      <c r="N150" s="149"/>
    </row>
    <row r="151" spans="1:17" ht="22.5" customHeight="1">
      <c r="A151" s="150" t="str">
        <f t="shared" ref="A151:A160" si="6">IF(A22="","",A22)</f>
        <v/>
      </c>
      <c r="B151" s="151"/>
      <c r="C151" s="151"/>
      <c r="D151" s="152"/>
      <c r="E151" s="36" t="str">
        <f t="shared" ref="E151:G160" si="7">IF(E22="","",E22)</f>
        <v/>
      </c>
      <c r="F151" s="36" t="str">
        <f t="shared" si="7"/>
        <v/>
      </c>
      <c r="G151" s="145" t="str">
        <f t="shared" si="7"/>
        <v/>
      </c>
      <c r="H151" s="146"/>
      <c r="I151" s="146"/>
      <c r="J151" s="146"/>
      <c r="K151" s="146"/>
      <c r="L151" s="147"/>
      <c r="M151" s="149" t="str">
        <f t="shared" ref="M151:M161" si="8">IF(M22="","",M22)</f>
        <v/>
      </c>
      <c r="N151" s="149"/>
    </row>
    <row r="152" spans="1:17" ht="22.5" customHeight="1">
      <c r="A152" s="150" t="str">
        <f t="shared" si="6"/>
        <v/>
      </c>
      <c r="B152" s="151"/>
      <c r="C152" s="151"/>
      <c r="D152" s="152"/>
      <c r="E152" s="36" t="str">
        <f t="shared" si="7"/>
        <v/>
      </c>
      <c r="F152" s="36" t="str">
        <f t="shared" si="7"/>
        <v/>
      </c>
      <c r="G152" s="145" t="str">
        <f t="shared" si="7"/>
        <v/>
      </c>
      <c r="H152" s="146"/>
      <c r="I152" s="146"/>
      <c r="J152" s="146"/>
      <c r="K152" s="146"/>
      <c r="L152" s="147"/>
      <c r="M152" s="149" t="str">
        <f t="shared" si="8"/>
        <v/>
      </c>
      <c r="N152" s="149"/>
      <c r="Q152" s="38"/>
    </row>
    <row r="153" spans="1:17" ht="22.5" customHeight="1">
      <c r="A153" s="150" t="str">
        <f t="shared" si="6"/>
        <v/>
      </c>
      <c r="B153" s="151"/>
      <c r="C153" s="151"/>
      <c r="D153" s="152"/>
      <c r="E153" s="36" t="str">
        <f t="shared" si="7"/>
        <v/>
      </c>
      <c r="F153" s="36" t="str">
        <f t="shared" si="7"/>
        <v/>
      </c>
      <c r="G153" s="145" t="str">
        <f t="shared" si="7"/>
        <v/>
      </c>
      <c r="H153" s="146"/>
      <c r="I153" s="146"/>
      <c r="J153" s="146"/>
      <c r="K153" s="146"/>
      <c r="L153" s="147"/>
      <c r="M153" s="149" t="str">
        <f t="shared" si="8"/>
        <v/>
      </c>
      <c r="N153" s="149"/>
    </row>
    <row r="154" spans="1:17" ht="22.5" customHeight="1">
      <c r="A154" s="150" t="str">
        <f t="shared" si="6"/>
        <v/>
      </c>
      <c r="B154" s="151"/>
      <c r="C154" s="151"/>
      <c r="D154" s="152"/>
      <c r="E154" s="36" t="str">
        <f t="shared" si="7"/>
        <v/>
      </c>
      <c r="F154" s="36" t="str">
        <f t="shared" si="7"/>
        <v/>
      </c>
      <c r="G154" s="145" t="str">
        <f t="shared" si="7"/>
        <v/>
      </c>
      <c r="H154" s="146"/>
      <c r="I154" s="146"/>
      <c r="J154" s="146"/>
      <c r="K154" s="146"/>
      <c r="L154" s="147"/>
      <c r="M154" s="149" t="str">
        <f t="shared" si="8"/>
        <v/>
      </c>
      <c r="N154" s="149"/>
    </row>
    <row r="155" spans="1:17" ht="22.5" customHeight="1">
      <c r="A155" s="150" t="str">
        <f t="shared" si="6"/>
        <v/>
      </c>
      <c r="B155" s="151"/>
      <c r="C155" s="151"/>
      <c r="D155" s="152"/>
      <c r="E155" s="36" t="str">
        <f t="shared" si="7"/>
        <v/>
      </c>
      <c r="F155" s="36" t="str">
        <f t="shared" si="7"/>
        <v/>
      </c>
      <c r="G155" s="145" t="str">
        <f t="shared" si="7"/>
        <v/>
      </c>
      <c r="H155" s="146"/>
      <c r="I155" s="146"/>
      <c r="J155" s="146"/>
      <c r="K155" s="146"/>
      <c r="L155" s="147"/>
      <c r="M155" s="149" t="str">
        <f t="shared" si="8"/>
        <v/>
      </c>
      <c r="N155" s="149"/>
      <c r="Q155" s="38"/>
    </row>
    <row r="156" spans="1:17" ht="22.5" customHeight="1">
      <c r="A156" s="150" t="str">
        <f t="shared" si="6"/>
        <v/>
      </c>
      <c r="B156" s="151"/>
      <c r="C156" s="151"/>
      <c r="D156" s="152"/>
      <c r="E156" s="36" t="str">
        <f t="shared" si="7"/>
        <v/>
      </c>
      <c r="F156" s="36" t="str">
        <f t="shared" si="7"/>
        <v/>
      </c>
      <c r="G156" s="145" t="str">
        <f t="shared" si="7"/>
        <v/>
      </c>
      <c r="H156" s="146"/>
      <c r="I156" s="146"/>
      <c r="J156" s="146"/>
      <c r="K156" s="146"/>
      <c r="L156" s="147"/>
      <c r="M156" s="149" t="str">
        <f t="shared" si="8"/>
        <v/>
      </c>
      <c r="N156" s="149"/>
    </row>
    <row r="157" spans="1:17" ht="22.5" customHeight="1">
      <c r="A157" s="150" t="str">
        <f t="shared" si="6"/>
        <v/>
      </c>
      <c r="B157" s="151"/>
      <c r="C157" s="151"/>
      <c r="D157" s="152"/>
      <c r="E157" s="36" t="str">
        <f t="shared" si="7"/>
        <v/>
      </c>
      <c r="F157" s="36" t="str">
        <f t="shared" si="7"/>
        <v/>
      </c>
      <c r="G157" s="145" t="str">
        <f t="shared" si="7"/>
        <v/>
      </c>
      <c r="H157" s="146"/>
      <c r="I157" s="146"/>
      <c r="J157" s="146"/>
      <c r="K157" s="146"/>
      <c r="L157" s="147"/>
      <c r="M157" s="149" t="str">
        <f t="shared" si="8"/>
        <v/>
      </c>
      <c r="N157" s="149"/>
    </row>
    <row r="158" spans="1:17" ht="22.5" customHeight="1">
      <c r="A158" s="150" t="str">
        <f t="shared" si="6"/>
        <v/>
      </c>
      <c r="B158" s="151"/>
      <c r="C158" s="151"/>
      <c r="D158" s="152"/>
      <c r="E158" s="36" t="str">
        <f t="shared" si="7"/>
        <v/>
      </c>
      <c r="F158" s="36" t="str">
        <f t="shared" si="7"/>
        <v/>
      </c>
      <c r="G158" s="145" t="str">
        <f t="shared" si="7"/>
        <v/>
      </c>
      <c r="H158" s="146"/>
      <c r="I158" s="146"/>
      <c r="J158" s="146"/>
      <c r="K158" s="146"/>
      <c r="L158" s="147"/>
      <c r="M158" s="149" t="str">
        <f t="shared" si="8"/>
        <v/>
      </c>
      <c r="N158" s="149"/>
    </row>
    <row r="159" spans="1:17" ht="22.5" customHeight="1">
      <c r="A159" s="150" t="str">
        <f t="shared" si="6"/>
        <v/>
      </c>
      <c r="B159" s="151"/>
      <c r="C159" s="151"/>
      <c r="D159" s="152"/>
      <c r="E159" s="36" t="str">
        <f t="shared" si="7"/>
        <v/>
      </c>
      <c r="F159" s="36" t="str">
        <f t="shared" si="7"/>
        <v/>
      </c>
      <c r="G159" s="145" t="str">
        <f t="shared" si="7"/>
        <v/>
      </c>
      <c r="H159" s="146"/>
      <c r="I159" s="146"/>
      <c r="J159" s="146"/>
      <c r="K159" s="146"/>
      <c r="L159" s="147"/>
      <c r="M159" s="149" t="str">
        <f t="shared" si="8"/>
        <v/>
      </c>
      <c r="N159" s="149"/>
      <c r="Q159" s="38"/>
    </row>
    <row r="160" spans="1:17" ht="22.5" customHeight="1">
      <c r="A160" s="150" t="str">
        <f t="shared" si="6"/>
        <v/>
      </c>
      <c r="B160" s="151"/>
      <c r="C160" s="151"/>
      <c r="D160" s="152"/>
      <c r="E160" s="36" t="str">
        <f t="shared" si="7"/>
        <v/>
      </c>
      <c r="F160" s="36" t="str">
        <f t="shared" si="7"/>
        <v/>
      </c>
      <c r="G160" s="145" t="str">
        <f t="shared" si="7"/>
        <v/>
      </c>
      <c r="H160" s="146"/>
      <c r="I160" s="146"/>
      <c r="J160" s="146"/>
      <c r="K160" s="146"/>
      <c r="L160" s="147"/>
      <c r="M160" s="149" t="str">
        <f t="shared" si="8"/>
        <v/>
      </c>
      <c r="N160" s="149"/>
    </row>
    <row r="161" spans="1:14" ht="22.5" customHeight="1">
      <c r="A161" s="142" t="s">
        <v>87</v>
      </c>
      <c r="B161" s="143"/>
      <c r="C161" s="143"/>
      <c r="D161" s="144"/>
      <c r="E161" s="32"/>
      <c r="F161" s="32"/>
      <c r="G161" s="145" t="str">
        <f>IF(G32="","",G32)</f>
        <v/>
      </c>
      <c r="H161" s="146"/>
      <c r="I161" s="146"/>
      <c r="J161" s="146"/>
      <c r="K161" s="146"/>
      <c r="L161" s="147"/>
      <c r="M161" s="148" t="str">
        <f t="shared" si="8"/>
        <v/>
      </c>
      <c r="N161" s="148"/>
    </row>
    <row r="162" spans="1:14" ht="7.9" customHeight="1"/>
    <row r="163" spans="1:14" ht="18.75" customHeight="1">
      <c r="A163" s="23" t="s">
        <v>120</v>
      </c>
      <c r="F163" s="25" t="s">
        <v>97</v>
      </c>
      <c r="G163" s="34" t="str">
        <f>IF(G39="","",G39)</f>
        <v/>
      </c>
      <c r="H163" s="27" t="s">
        <v>99</v>
      </c>
      <c r="I163" s="34" t="str">
        <f>IF(I39="","",I39)</f>
        <v/>
      </c>
      <c r="J163" s="27" t="s">
        <v>100</v>
      </c>
      <c r="K163" s="34" t="str">
        <f>IF(K39="","",K39)</f>
        <v/>
      </c>
      <c r="L163" s="27" t="s">
        <v>101</v>
      </c>
    </row>
    <row r="164" spans="1:14" ht="18.75" customHeight="1">
      <c r="A164" s="23" t="s">
        <v>121</v>
      </c>
      <c r="F164" s="25" t="s">
        <v>97</v>
      </c>
      <c r="G164" s="34" t="str">
        <f>IF(G41="","",G41)</f>
        <v/>
      </c>
      <c r="H164" s="27" t="s">
        <v>99</v>
      </c>
      <c r="I164" s="34" t="str">
        <f>IF(I41="","",I41)</f>
        <v/>
      </c>
      <c r="J164" s="27" t="s">
        <v>100</v>
      </c>
      <c r="K164" s="34" t="str">
        <f>IF(K41="","",K41)</f>
        <v/>
      </c>
      <c r="L164" s="27" t="s">
        <v>101</v>
      </c>
    </row>
    <row r="165" spans="1:14" ht="18.75" customHeight="1">
      <c r="A165" s="23" t="s">
        <v>122</v>
      </c>
      <c r="F165" s="25" t="s">
        <v>97</v>
      </c>
      <c r="G165" s="34" t="str">
        <f>IF(G42="","",G42)</f>
        <v/>
      </c>
      <c r="H165" s="27" t="s">
        <v>99</v>
      </c>
      <c r="I165" s="34" t="str">
        <f>IF(I42="","",I42)</f>
        <v/>
      </c>
      <c r="J165" s="27" t="s">
        <v>137</v>
      </c>
      <c r="K165" s="34" t="str">
        <f>IF(K42="","",K42)</f>
        <v/>
      </c>
      <c r="L165" s="27" t="s">
        <v>138</v>
      </c>
    </row>
    <row r="166" spans="1:14" ht="18.75" customHeight="1">
      <c r="A166" s="23" t="s">
        <v>123</v>
      </c>
      <c r="F166" s="25" t="s">
        <v>97</v>
      </c>
      <c r="G166" s="34" t="str">
        <f>IF(G43="","",G43)</f>
        <v/>
      </c>
      <c r="H166" s="27" t="s">
        <v>99</v>
      </c>
      <c r="I166" s="34" t="str">
        <f>IF(I43="","",I43)</f>
        <v/>
      </c>
      <c r="J166" s="27" t="s">
        <v>137</v>
      </c>
      <c r="K166" s="34" t="str">
        <f>IF(K43="","",K43)</f>
        <v/>
      </c>
      <c r="L166" s="27" t="s">
        <v>138</v>
      </c>
    </row>
    <row r="167" spans="1:14" ht="18.75" customHeight="1">
      <c r="A167" s="23" t="s">
        <v>124</v>
      </c>
    </row>
    <row r="168" spans="1:14" ht="18" customHeight="1">
      <c r="A168" s="149" t="s">
        <v>125</v>
      </c>
      <c r="B168" s="149"/>
      <c r="C168" s="149" t="s">
        <v>126</v>
      </c>
      <c r="D168" s="149"/>
      <c r="E168" s="149" t="s">
        <v>127</v>
      </c>
      <c r="F168" s="149"/>
      <c r="G168" s="142" t="s">
        <v>128</v>
      </c>
      <c r="H168" s="143"/>
      <c r="I168" s="143"/>
      <c r="J168" s="143"/>
      <c r="K168" s="143"/>
      <c r="L168" s="144"/>
      <c r="M168" s="149" t="s">
        <v>129</v>
      </c>
      <c r="N168" s="149"/>
    </row>
    <row r="169" spans="1:14" ht="18" customHeight="1">
      <c r="A169" s="130" t="s">
        <v>130</v>
      </c>
      <c r="B169" s="132" t="str">
        <f>B84</f>
        <v>田・畑</v>
      </c>
      <c r="C169" s="134" t="str">
        <f>C84</f>
        <v>円</v>
      </c>
      <c r="D169" s="135"/>
      <c r="E169" s="136" t="str">
        <f>E84</f>
        <v>円</v>
      </c>
      <c r="F169" s="137"/>
      <c r="G169" s="136" t="str">
        <f>G84</f>
        <v>㎡</v>
      </c>
      <c r="H169" s="140"/>
      <c r="I169" s="140"/>
      <c r="J169" s="140"/>
      <c r="K169" s="140"/>
      <c r="L169" s="137"/>
      <c r="M169" s="130" t="str">
        <f>IF(M84="","",M84)</f>
        <v/>
      </c>
      <c r="N169" s="132"/>
    </row>
    <row r="170" spans="1:14" ht="18" customHeight="1">
      <c r="A170" s="131"/>
      <c r="B170" s="133"/>
      <c r="C170" s="138" t="str">
        <f>C85</f>
        <v>(円/㎡)</v>
      </c>
      <c r="D170" s="139"/>
      <c r="E170" s="138"/>
      <c r="F170" s="139"/>
      <c r="G170" s="138"/>
      <c r="H170" s="141"/>
      <c r="I170" s="141"/>
      <c r="J170" s="141"/>
      <c r="K170" s="141"/>
      <c r="L170" s="139"/>
      <c r="M170" s="131"/>
      <c r="N170" s="133"/>
    </row>
    <row r="171" spans="1:14" ht="18" customHeight="1"/>
    <row r="172" spans="1:14" ht="18" customHeight="1"/>
    <row r="173" spans="1:14" ht="18" customHeight="1"/>
    <row r="174" spans="1:14" ht="18" customHeight="1"/>
    <row r="175" spans="1:14" ht="18" customHeight="1"/>
    <row r="176" spans="1:14" ht="18" customHeight="1"/>
    <row r="177" ht="18" customHeight="1"/>
    <row r="178" ht="18" customHeight="1"/>
    <row r="179" ht="18" customHeight="1"/>
  </sheetData>
  <mergeCells count="241">
    <mergeCell ref="E9:F9"/>
    <mergeCell ref="G9:N9"/>
    <mergeCell ref="G10:N10"/>
    <mergeCell ref="G11:M11"/>
    <mergeCell ref="A12:N12"/>
    <mergeCell ref="A13:N13"/>
    <mergeCell ref="A2:N2"/>
    <mergeCell ref="G3:N3"/>
    <mergeCell ref="E6:F6"/>
    <mergeCell ref="G6:N6"/>
    <mergeCell ref="G7:M8"/>
    <mergeCell ref="N7:N8"/>
    <mergeCell ref="A20:D21"/>
    <mergeCell ref="E20:F20"/>
    <mergeCell ref="G20:L21"/>
    <mergeCell ref="M20:N21"/>
    <mergeCell ref="A22:D22"/>
    <mergeCell ref="G22:L22"/>
    <mergeCell ref="M22:N22"/>
    <mergeCell ref="B15:E15"/>
    <mergeCell ref="F15:N15"/>
    <mergeCell ref="A16:A17"/>
    <mergeCell ref="B16:E17"/>
    <mergeCell ref="F16:N17"/>
    <mergeCell ref="B18:E18"/>
    <mergeCell ref="F18:N18"/>
    <mergeCell ref="A25:D25"/>
    <mergeCell ref="G25:L25"/>
    <mergeCell ref="M25:N25"/>
    <mergeCell ref="A26:D26"/>
    <mergeCell ref="G26:L26"/>
    <mergeCell ref="M26:N26"/>
    <mergeCell ref="A23:D23"/>
    <mergeCell ref="G23:L23"/>
    <mergeCell ref="M23:N23"/>
    <mergeCell ref="A24:D24"/>
    <mergeCell ref="G24:L24"/>
    <mergeCell ref="M24:N24"/>
    <mergeCell ref="A29:D29"/>
    <mergeCell ref="G29:L29"/>
    <mergeCell ref="M29:N29"/>
    <mergeCell ref="A30:D30"/>
    <mergeCell ref="G30:L30"/>
    <mergeCell ref="M30:N30"/>
    <mergeCell ref="A27:D27"/>
    <mergeCell ref="G27:L27"/>
    <mergeCell ref="M27:N27"/>
    <mergeCell ref="A28:D28"/>
    <mergeCell ref="G28:L28"/>
    <mergeCell ref="M28:N28"/>
    <mergeCell ref="B34:D34"/>
    <mergeCell ref="F34:L34"/>
    <mergeCell ref="B35:F35"/>
    <mergeCell ref="A46:N46"/>
    <mergeCell ref="A48:N48"/>
    <mergeCell ref="A49:N49"/>
    <mergeCell ref="A31:D31"/>
    <mergeCell ref="G31:L31"/>
    <mergeCell ref="M31:N31"/>
    <mergeCell ref="A32:D32"/>
    <mergeCell ref="G32:L32"/>
    <mergeCell ref="M32:N32"/>
    <mergeCell ref="F58:M58"/>
    <mergeCell ref="F59:M59"/>
    <mergeCell ref="A61:N61"/>
    <mergeCell ref="A64:D65"/>
    <mergeCell ref="E64:F64"/>
    <mergeCell ref="G64:L65"/>
    <mergeCell ref="M64:N65"/>
    <mergeCell ref="A52:B52"/>
    <mergeCell ref="F54:N54"/>
    <mergeCell ref="E55:E56"/>
    <mergeCell ref="F55:L56"/>
    <mergeCell ref="M55:M56"/>
    <mergeCell ref="F57:M57"/>
    <mergeCell ref="A68:D68"/>
    <mergeCell ref="G68:L68"/>
    <mergeCell ref="M68:N68"/>
    <mergeCell ref="A69:D69"/>
    <mergeCell ref="G69:L69"/>
    <mergeCell ref="M69:N69"/>
    <mergeCell ref="A66:D66"/>
    <mergeCell ref="G66:L66"/>
    <mergeCell ref="M66:N66"/>
    <mergeCell ref="A67:D67"/>
    <mergeCell ref="G67:L67"/>
    <mergeCell ref="M67:N67"/>
    <mergeCell ref="A72:D72"/>
    <mergeCell ref="G72:L72"/>
    <mergeCell ref="M72:N72"/>
    <mergeCell ref="A73:D73"/>
    <mergeCell ref="G73:L73"/>
    <mergeCell ref="M73:N73"/>
    <mergeCell ref="A70:D70"/>
    <mergeCell ref="G70:L70"/>
    <mergeCell ref="M70:N70"/>
    <mergeCell ref="A71:D71"/>
    <mergeCell ref="G71:L71"/>
    <mergeCell ref="M71:N71"/>
    <mergeCell ref="A76:D76"/>
    <mergeCell ref="G76:L76"/>
    <mergeCell ref="M76:N76"/>
    <mergeCell ref="A83:B83"/>
    <mergeCell ref="C83:D83"/>
    <mergeCell ref="E83:F83"/>
    <mergeCell ref="G83:L83"/>
    <mergeCell ref="M83:N83"/>
    <mergeCell ref="A74:D74"/>
    <mergeCell ref="G74:L74"/>
    <mergeCell ref="M74:N74"/>
    <mergeCell ref="A75:D75"/>
    <mergeCell ref="G75:L75"/>
    <mergeCell ref="M75:N75"/>
    <mergeCell ref="A88:N88"/>
    <mergeCell ref="G89:N89"/>
    <mergeCell ref="E91:F91"/>
    <mergeCell ref="G91:N91"/>
    <mergeCell ref="G92:N92"/>
    <mergeCell ref="G93:N93"/>
    <mergeCell ref="A84:A85"/>
    <mergeCell ref="B84:B85"/>
    <mergeCell ref="C84:D84"/>
    <mergeCell ref="E84:F85"/>
    <mergeCell ref="G84:L85"/>
    <mergeCell ref="M84:N85"/>
    <mergeCell ref="C85:D85"/>
    <mergeCell ref="B100:E100"/>
    <mergeCell ref="F100:N100"/>
    <mergeCell ref="B101:E101"/>
    <mergeCell ref="F101:N101"/>
    <mergeCell ref="A102:A103"/>
    <mergeCell ref="B102:E103"/>
    <mergeCell ref="F102:N103"/>
    <mergeCell ref="E94:F94"/>
    <mergeCell ref="G94:N94"/>
    <mergeCell ref="G95:M96"/>
    <mergeCell ref="N95:N96"/>
    <mergeCell ref="A97:N97"/>
    <mergeCell ref="A98:N98"/>
    <mergeCell ref="A108:D108"/>
    <mergeCell ref="G108:L108"/>
    <mergeCell ref="M108:N108"/>
    <mergeCell ref="A109:D109"/>
    <mergeCell ref="G109:L109"/>
    <mergeCell ref="M109:N109"/>
    <mergeCell ref="A105:D106"/>
    <mergeCell ref="E105:F105"/>
    <mergeCell ref="G105:L106"/>
    <mergeCell ref="M105:N106"/>
    <mergeCell ref="A107:D107"/>
    <mergeCell ref="G107:L107"/>
    <mergeCell ref="M107:N107"/>
    <mergeCell ref="A112:D112"/>
    <mergeCell ref="G112:L112"/>
    <mergeCell ref="M112:N112"/>
    <mergeCell ref="A113:D113"/>
    <mergeCell ref="G113:L113"/>
    <mergeCell ref="M113:N113"/>
    <mergeCell ref="A110:D110"/>
    <mergeCell ref="G110:L110"/>
    <mergeCell ref="M110:N110"/>
    <mergeCell ref="A111:D111"/>
    <mergeCell ref="G111:L111"/>
    <mergeCell ref="M111:N111"/>
    <mergeCell ref="A116:D116"/>
    <mergeCell ref="G116:L116"/>
    <mergeCell ref="M116:N116"/>
    <mergeCell ref="A117:D117"/>
    <mergeCell ref="G117:L117"/>
    <mergeCell ref="M117:N117"/>
    <mergeCell ref="A114:D114"/>
    <mergeCell ref="G114:L114"/>
    <mergeCell ref="M114:N114"/>
    <mergeCell ref="A115:D115"/>
    <mergeCell ref="G115:L115"/>
    <mergeCell ref="M115:N115"/>
    <mergeCell ref="A137:B137"/>
    <mergeCell ref="F139:M139"/>
    <mergeCell ref="F140:M140"/>
    <mergeCell ref="F141:M141"/>
    <mergeCell ref="F142:M142"/>
    <mergeCell ref="E143:E144"/>
    <mergeCell ref="F143:L144"/>
    <mergeCell ref="M143:M144"/>
    <mergeCell ref="B119:D119"/>
    <mergeCell ref="F119:L119"/>
    <mergeCell ref="B120:F120"/>
    <mergeCell ref="A131:N131"/>
    <mergeCell ref="A133:N133"/>
    <mergeCell ref="A134:N134"/>
    <mergeCell ref="A151:D151"/>
    <mergeCell ref="G151:L151"/>
    <mergeCell ref="M151:N151"/>
    <mergeCell ref="A152:D152"/>
    <mergeCell ref="G152:L152"/>
    <mergeCell ref="M152:N152"/>
    <mergeCell ref="F145:G145"/>
    <mergeCell ref="A146:N146"/>
    <mergeCell ref="A149:D150"/>
    <mergeCell ref="E149:F149"/>
    <mergeCell ref="G149:L150"/>
    <mergeCell ref="M149:N150"/>
    <mergeCell ref="A155:D155"/>
    <mergeCell ref="G155:L155"/>
    <mergeCell ref="M155:N155"/>
    <mergeCell ref="A156:D156"/>
    <mergeCell ref="G156:L156"/>
    <mergeCell ref="M156:N156"/>
    <mergeCell ref="A153:D153"/>
    <mergeCell ref="G153:L153"/>
    <mergeCell ref="M153:N153"/>
    <mergeCell ref="A154:D154"/>
    <mergeCell ref="G154:L154"/>
    <mergeCell ref="M154:N154"/>
    <mergeCell ref="A159:D159"/>
    <mergeCell ref="G159:L159"/>
    <mergeCell ref="M159:N159"/>
    <mergeCell ref="A160:D160"/>
    <mergeCell ref="G160:L160"/>
    <mergeCell ref="M160:N160"/>
    <mergeCell ref="A157:D157"/>
    <mergeCell ref="G157:L157"/>
    <mergeCell ref="M157:N157"/>
    <mergeCell ref="A158:D158"/>
    <mergeCell ref="G158:L158"/>
    <mergeCell ref="M158:N158"/>
    <mergeCell ref="A169:A170"/>
    <mergeCell ref="B169:B170"/>
    <mergeCell ref="C169:D169"/>
    <mergeCell ref="E169:F170"/>
    <mergeCell ref="G169:L170"/>
    <mergeCell ref="M169:N170"/>
    <mergeCell ref="C170:D170"/>
    <mergeCell ref="A161:D161"/>
    <mergeCell ref="G161:L161"/>
    <mergeCell ref="M161:N161"/>
    <mergeCell ref="A168:B168"/>
    <mergeCell ref="C168:D168"/>
    <mergeCell ref="E168:F168"/>
    <mergeCell ref="G168:L168"/>
    <mergeCell ref="M168:N168"/>
  </mergeCells>
  <phoneticPr fontId="2"/>
  <dataValidations count="1">
    <dataValidation type="list" allowBlank="1" showInputMessage="1" showErrorMessage="1" sqref="WVI983056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xr:uid="{0CE7544A-2524-4430-B52F-508E0807FE5B}">
      <formula1>"津市,四日市市,伊勢市,松阪市,桑名市,鈴鹿市,名張市,尾鷲市,亀山市,鳥羽市,熊野市,いなべ市,志摩市,伊賀市,木曽岬町,東員町,菰野町,朝日町,川越町,多気町,明和町,大台町,玉城町,度会町,大紀町,南伊勢町,紀北町,御浜町,紀宝町"</formula1>
    </dataValidation>
  </dataValidations>
  <printOptions horizontalCentered="1" verticalCentered="1"/>
  <pageMargins left="0.62992125984251968" right="0.23622047244094491" top="0.11811023622047245" bottom="0.11811023622047245" header="0.11811023622047245" footer="0.11811023622047245"/>
  <pageSetup paperSize="9" orientation="portrait" r:id="rId1"/>
  <rowBreaks count="3" manualBreakCount="3">
    <brk id="44" max="13" man="1"/>
    <brk id="86" max="13" man="1"/>
    <brk id="12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入力支援シート</vt:lpstr>
      <vt:lpstr>解約申出書</vt:lpstr>
      <vt:lpstr>解約同意書</vt:lpstr>
      <vt:lpstr>別紙権利者一覧(共通)</vt:lpstr>
      <vt:lpstr>別紙農地一覧(共通)</vt:lpstr>
      <vt:lpstr>解約通知書・確認書(賃貸借)</vt:lpstr>
      <vt:lpstr>解約申出書!Print_Area</vt:lpstr>
      <vt:lpstr>'解約通知書・確認書(賃貸借)'!Print_Area</vt:lpstr>
      <vt:lpstr>解約同意書!Print_Area</vt:lpstr>
      <vt:lpstr>'別紙権利者一覧(共通)'!Print_Area</vt:lpstr>
      <vt:lpstr>'別紙農地一覧(共通)'!Print_Area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支援センター</dc:creator>
  <cp:lastModifiedBy>sharedPC</cp:lastModifiedBy>
  <dcterms:created xsi:type="dcterms:W3CDTF">2026-02-02T01:28:21Z</dcterms:created>
  <dcterms:modified xsi:type="dcterms:W3CDTF">2026-02-06T07:40:54Z</dcterms:modified>
</cp:coreProperties>
</file>